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на сайт\11\"/>
    </mc:Choice>
  </mc:AlternateContent>
  <xr:revisionPtr revIDLastSave="0" documentId="13_ncr:1_{CDB57AD5-E572-4145-97BD-4C9CAD0478E5}" xr6:coauthVersionLast="47" xr6:coauthVersionMax="47" xr10:uidLastSave="{00000000-0000-0000-0000-000000000000}"/>
  <bookViews>
    <workbookView xWindow="-120" yWindow="-120" windowWidth="21840" windowHeight="13140" activeTab="5" xr2:uid="{4A37E1C3-CEF5-4D29-9BF3-3D25F35E6625}"/>
  </bookViews>
  <sheets>
    <sheet name="доходи з.ф" sheetId="1" r:id="rId1"/>
    <sheet name="доходи с.ф." sheetId="2" r:id="rId2"/>
    <sheet name="видатки з.ф." sheetId="4" r:id="rId3"/>
    <sheet name="видатки с.ф" sheetId="3" r:id="rId4"/>
    <sheet name="КЕКВ з.ф." sheetId="5" r:id="rId5"/>
    <sheet name="КЕКВ с.ф.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6" l="1"/>
  <c r="P9" i="6"/>
  <c r="P11" i="6"/>
  <c r="P12" i="6"/>
  <c r="P13" i="6"/>
  <c r="P14" i="6"/>
  <c r="P17" i="6"/>
  <c r="P18" i="6"/>
  <c r="P19" i="6"/>
  <c r="P20" i="6"/>
  <c r="P21" i="6"/>
  <c r="P22" i="6"/>
  <c r="P23" i="6"/>
  <c r="P24" i="6"/>
  <c r="P25" i="6"/>
  <c r="P26" i="6"/>
  <c r="P7" i="6"/>
  <c r="M9" i="3"/>
  <c r="P9" i="3"/>
  <c r="M10" i="3"/>
  <c r="P10" i="3"/>
  <c r="M11" i="3"/>
  <c r="P11" i="3"/>
  <c r="M12" i="3"/>
  <c r="P12" i="3"/>
  <c r="M13" i="3"/>
  <c r="P13" i="3"/>
  <c r="M14" i="3"/>
  <c r="P14" i="3"/>
  <c r="M15" i="3"/>
  <c r="P15" i="3"/>
  <c r="M16" i="3"/>
  <c r="P16" i="3"/>
  <c r="M17" i="3"/>
  <c r="P17" i="3"/>
  <c r="M18" i="3"/>
  <c r="P18" i="3"/>
  <c r="M19" i="3"/>
  <c r="P19" i="3"/>
  <c r="M20" i="3"/>
  <c r="P20" i="3"/>
  <c r="M21" i="3"/>
  <c r="P21" i="3"/>
  <c r="M22" i="3"/>
  <c r="P22" i="3"/>
  <c r="M23" i="3"/>
  <c r="P23" i="3"/>
  <c r="M24" i="3"/>
  <c r="P24" i="3"/>
  <c r="M25" i="3"/>
  <c r="P25" i="3"/>
  <c r="M26" i="3"/>
  <c r="P26" i="3"/>
  <c r="M27" i="3"/>
  <c r="P27" i="3"/>
  <c r="M28" i="3"/>
  <c r="P28" i="3"/>
  <c r="M29" i="3"/>
  <c r="P29" i="3"/>
  <c r="M30" i="3"/>
  <c r="P30" i="3"/>
  <c r="M31" i="3"/>
  <c r="P31" i="3"/>
  <c r="M32" i="3"/>
  <c r="P32" i="3"/>
  <c r="M33" i="3"/>
  <c r="P33" i="3"/>
  <c r="M34" i="3"/>
  <c r="P34" i="3"/>
  <c r="M35" i="3"/>
  <c r="P35" i="3"/>
  <c r="M36" i="3"/>
  <c r="P36" i="3"/>
  <c r="M37" i="3"/>
  <c r="P37" i="3"/>
  <c r="M38" i="3"/>
  <c r="P38" i="3"/>
  <c r="M39" i="3"/>
  <c r="P39" i="3"/>
  <c r="M40" i="3"/>
  <c r="P40" i="3"/>
  <c r="M41" i="3"/>
  <c r="P41" i="3"/>
  <c r="M42" i="3"/>
  <c r="P42" i="3"/>
  <c r="M43" i="3"/>
  <c r="P43" i="3"/>
  <c r="M44" i="3"/>
  <c r="P44" i="3"/>
  <c r="M45" i="3"/>
  <c r="P45" i="3"/>
  <c r="M46" i="3"/>
  <c r="P46" i="3"/>
  <c r="M47" i="3"/>
  <c r="P47" i="3"/>
  <c r="M48" i="3"/>
  <c r="P48" i="3"/>
  <c r="P7" i="3"/>
  <c r="M7" i="3"/>
  <c r="J9" i="1"/>
  <c r="J10" i="1"/>
  <c r="J11" i="1"/>
  <c r="J12" i="1"/>
  <c r="J13" i="1"/>
  <c r="J14" i="1"/>
  <c r="J15" i="1"/>
  <c r="J16" i="1"/>
  <c r="J17" i="1"/>
  <c r="J18" i="1"/>
  <c r="J19" i="1"/>
  <c r="J20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</calcChain>
</file>

<file path=xl/sharedStrings.xml><?xml version="1.0" encoding="utf-8"?>
<sst xmlns="http://schemas.openxmlformats.org/spreadsheetml/2006/main" count="664" uniqueCount="461">
  <si>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</si>
  <si>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</si>
  <si>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</si>
  <si>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</si>
  <si>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</si>
  <si>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</si>
  <si>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</si>
  <si>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</si>
  <si>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</si>
  <si>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</si>
  <si>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</si>
  <si>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</si>
  <si>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</si>
  <si>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</si>
  <si>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</si>
  <si>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</si>
  <si>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</si>
  <si>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</si>
  <si>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</si>
  <si>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</si>
  <si>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</si>
  <si>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</si>
  <si>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</si>
  <si>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</si>
  <si>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</si>
  <si>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</si>
  <si>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</si>
  <si>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</si>
  <si>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</si>
  <si>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</si>
  <si>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</si>
  <si>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</si>
  <si>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</si>
  <si>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</si>
  <si>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13020000</t>
  </si>
  <si>
    <t>Рентна плата за спеціальне використання води </t>
  </si>
  <si>
    <t>13020200</t>
  </si>
  <si>
    <t>Рентна плата за спеціальне використання води водних об`єктів місцевого значення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</si>
  <si>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</si>
  <si>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</si>
  <si>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</si>
  <si>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</si>
  <si>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</si>
  <si>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 </t>
  </si>
  <si>
    <t>13030800</t>
  </si>
  <si>
    <t>Рентна плата за користування надрами для видобування природного газу </t>
  </si>
  <si>
    <t>13030900</t>
  </si>
  <si>
    <t>Рентна плата за користування надрами для видобування газового конденсату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</si>
  <si>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</si>
  <si>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</si>
  <si>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</si>
  <si>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</si>
  <si>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</si>
  <si>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</si>
  <si>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</si>
  <si>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</si>
  <si>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</si>
  <si>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</si>
  <si>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</si>
  <si>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</si>
  <si>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</si>
  <si>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</si>
  <si>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</si>
  <si>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</si>
  <si>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</si>
  <si>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</si>
  <si>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</si>
  <si>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</si>
  <si>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</si>
  <si>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</si>
  <si>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</si>
  <si>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</si>
  <si>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</si>
  <si>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</si>
  <si>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</si>
  <si>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</si>
  <si>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</si>
  <si>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</si>
  <si>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</si>
  <si>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</si>
  <si>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</si>
  <si>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</si>
  <si>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</si>
  <si>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</si>
  <si>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</si>
  <si>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</si>
  <si>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</si>
  <si>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</si>
  <si>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</si>
  <si>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</si>
  <si>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</si>
  <si>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</si>
  <si>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</si>
  <si>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</si>
  <si>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</si>
  <si>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</si>
  <si>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</si>
  <si>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</si>
  <si>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</si>
  <si>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</si>
  <si>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</si>
  <si>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</si>
  <si>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</si>
  <si>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</si>
  <si>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</si>
  <si>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</si>
  <si>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</si>
  <si>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</si>
  <si>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</si>
  <si>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</si>
  <si>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</si>
  <si>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</si>
  <si>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</si>
  <si>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</si>
  <si>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</si>
  <si>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</si>
  <si>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</si>
  <si>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</si>
  <si>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</si>
  <si>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</si>
  <si>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</si>
  <si>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</si>
  <si>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</si>
  <si>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</si>
  <si>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</si>
  <si>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</si>
  <si>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</si>
  <si>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</si>
  <si>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</si>
  <si>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</si>
  <si>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</si>
  <si>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</si>
  <si>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</si>
  <si>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24060000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</si>
  <si>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</si>
  <si>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</si>
  <si>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</si>
  <si>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</si>
  <si>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</si>
  <si>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</si>
  <si>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</si>
  <si>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</si>
  <si>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</si>
  <si>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</si>
  <si>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</si>
  <si>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41030000</t>
  </si>
  <si>
    <t>Субвенції з державного бюджету місцевим бюджетам</t>
  </si>
  <si>
    <t>41032700</t>
  </si>
  <si>
    <t>Субвенція з державного бюджету місцевим бюджетам на реалізацію програми `Спроможна школа для кращих результатів`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</si>
  <si>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</si>
  <si>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</si>
  <si>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</si>
  <si>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</si>
  <si>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41035500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</si>
  <si>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</si>
  <si>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41050000</t>
  </si>
  <si>
    <t>Субвенції з місцевих бюджетів іншим місцевим бюджетам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</si>
  <si>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</si>
  <si>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</si>
  <si>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</si>
  <si>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</si>
  <si>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</si>
  <si>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</si>
  <si>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</si>
  <si>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</si>
  <si>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</si>
  <si>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</si>
  <si>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</si>
  <si>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</si>
  <si>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</si>
  <si>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</si>
  <si>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</si>
  <si>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</si>
  <si>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</si>
  <si>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>% викон.до звітного періоду</t>
  </si>
  <si>
    <t>% виконання до року</t>
  </si>
  <si>
    <t>% викон.до року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</si>
  <si>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</si>
  <si>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</si>
  <si>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</si>
  <si>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</si>
  <si>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</si>
  <si>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</si>
  <si>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</si>
  <si>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 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</si>
  <si>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</si>
  <si>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</si>
  <si>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</si>
  <si>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</si>
  <si>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</si>
  <si>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</si>
  <si>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</si>
  <si>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</si>
  <si>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</si>
  <si>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</si>
  <si>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</si>
  <si>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</si>
  <si>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25010200</t>
  </si>
  <si>
    <t>Надходження бюджетних установ від додаткової (господарської) діяльності 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</si>
  <si>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</si>
  <si>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</si>
  <si>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</si>
  <si>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 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</si>
  <si>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</si>
  <si>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</si>
  <si>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</si>
  <si>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</si>
  <si>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30000000</t>
  </si>
  <si>
    <t>Доходи від операцій з капіталом  </t>
  </si>
  <si>
    <t>31000000</t>
  </si>
  <si>
    <t>Надходження від продажу основного капіталу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</si>
  <si>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</si>
  <si>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</si>
  <si>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</si>
  <si>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</si>
  <si>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</si>
  <si>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</si>
  <si>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</si>
  <si>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</si>
  <si>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</si>
  <si>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</si>
  <si>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</si>
  <si>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</si>
  <si>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Загальний фонд</t>
  </si>
  <si>
    <t>(грн)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</si>
  <si>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</si>
  <si>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</si>
  <si>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</si>
  <si>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</si>
  <si>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</si>
  <si>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</si>
  <si>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</si>
  <si>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</si>
  <si>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</si>
  <si>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</si>
  <si>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</si>
  <si>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</si>
  <si>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</si>
  <si>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</si>
  <si>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</si>
  <si>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02</t>
  </si>
  <si>
    <t>Виконавчий комітет Лебединської міської ради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</si>
  <si>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</si>
  <si>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</si>
  <si>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</si>
  <si>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</si>
  <si>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</si>
  <si>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</si>
  <si>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2010</t>
  </si>
  <si>
    <t>Багатопрофільна стаціонарна медична допомога населенню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</si>
  <si>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</si>
  <si>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</si>
  <si>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</si>
  <si>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</si>
  <si>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2152</t>
  </si>
  <si>
    <t>Інші програми та заходи у сфері охорони здоров`я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</si>
  <si>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</si>
  <si>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</si>
  <si>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</si>
  <si>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</si>
  <si>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</si>
  <si>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</si>
  <si>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</si>
  <si>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</si>
  <si>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</si>
  <si>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</si>
  <si>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</si>
  <si>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</si>
  <si>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</si>
  <si>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</si>
  <si>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</si>
  <si>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</si>
  <si>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</si>
  <si>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</si>
  <si>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7610</t>
  </si>
  <si>
    <t>Сприяння розвитку малого та середнього підприємництва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</si>
  <si>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</si>
  <si>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</si>
  <si>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</si>
  <si>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</si>
  <si>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</si>
  <si>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пожежної охорони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</si>
  <si>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</si>
  <si>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</si>
  <si>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</si>
  <si>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</si>
  <si>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06</t>
  </si>
  <si>
    <t>Управління освіти, молоді та спорту  виконавчого комітету Лебединської міської ради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</si>
  <si>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</si>
  <si>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</si>
  <si>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</si>
  <si>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</si>
  <si>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</si>
  <si>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</si>
  <si>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</si>
  <si>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</si>
  <si>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</si>
  <si>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</si>
  <si>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</si>
  <si>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</si>
  <si>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</si>
  <si>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</si>
  <si>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</si>
  <si>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</si>
  <si>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</si>
  <si>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</si>
  <si>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</si>
  <si>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</si>
  <si>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</si>
  <si>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</si>
  <si>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</si>
  <si>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</si>
  <si>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</si>
  <si>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</si>
  <si>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</si>
  <si>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</si>
  <si>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5031</t>
  </si>
  <si>
    <t>Утримання та навчально-тренувальна робота комунальних дитячо-юнацьких спортивних шкіл</t>
  </si>
  <si>
    <t>08</t>
  </si>
  <si>
    <t>Управління праці та соціального захисту населення виконкомуЛебединської міської ради</t>
  </si>
  <si>
    <t>3031</t>
  </si>
  <si>
    <t>Надання інших пільг окремим категоріям громадян відповідно до законодавства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</si>
  <si>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</si>
  <si>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</si>
  <si>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</si>
  <si>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</si>
  <si>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</si>
  <si>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</si>
  <si>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</si>
  <si>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</si>
  <si>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</si>
  <si>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</si>
  <si>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</si>
  <si>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</si>
  <si>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3122</t>
  </si>
  <si>
    <t>Заходи державної політики із забезпечення рівних прав та можливостей жінок та чоловіків</t>
  </si>
  <si>
    <t>3123</t>
  </si>
  <si>
    <t>Заходи державної політики з питань сім`ї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</si>
  <si>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</si>
  <si>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</si>
  <si>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</si>
  <si>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</si>
  <si>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</si>
  <si>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</si>
  <si>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</si>
  <si>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</si>
  <si>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</si>
  <si>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</si>
  <si>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10</t>
  </si>
  <si>
    <t>Відділ культури і туризму виконавчого комітету Лебединської міської ради</t>
  </si>
  <si>
    <t>1080</t>
  </si>
  <si>
    <t>Надання спеціалізованої освіти мистецькими школами</t>
  </si>
  <si>
    <t>4040</t>
  </si>
  <si>
    <t>Забезпечення діяльності музеїв i виставок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</si>
  <si>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</si>
  <si>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</si>
  <si>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</si>
  <si>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</si>
  <si>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</si>
  <si>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</si>
  <si>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12</t>
  </si>
  <si>
    <t>Управління житлово-комунального господарства Лебединської міської ради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</si>
  <si>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</si>
  <si>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</si>
  <si>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</si>
  <si>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</si>
  <si>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</si>
  <si>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</si>
  <si>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6090</t>
  </si>
  <si>
    <t>Інша діяльність у сфері житлово-комунального господарства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</si>
  <si>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</si>
  <si>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</si>
  <si>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</t>
  </si>
  <si>
    <t>Фінансове управління Лебединської міської ради</t>
  </si>
  <si>
    <t>8710</t>
  </si>
  <si>
    <t>Резервний фонд місцевого бюджету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</si>
  <si>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</si>
  <si>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</si>
  <si>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</si>
  <si>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</si>
  <si>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</si>
  <si>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Спеціальний фонд (разом)</t>
  </si>
  <si>
    <t>% виконання на вказаний період (гр8/гр5*100)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</si>
  <si>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</si>
  <si>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</si>
  <si>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</si>
  <si>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`Спроможна школа для кращих результатів`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</si>
  <si>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</si>
  <si>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</si>
  <si>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</si>
  <si>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</si>
  <si>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</si>
  <si>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</si>
  <si>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</si>
  <si>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</si>
  <si>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</si>
  <si>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</si>
  <si>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</si>
  <si>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</si>
  <si>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7310</t>
  </si>
  <si>
    <t>Будівництво об`єктів житлово-комунального господарства</t>
  </si>
  <si>
    <t>8311</t>
  </si>
  <si>
    <t>Охорона та раціональне використання природних ресурсів</t>
  </si>
  <si>
    <t>8312</t>
  </si>
  <si>
    <t>Утилізація відходів</t>
  </si>
  <si>
    <t>% виконаннядо року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</si>
  <si>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</si>
  <si>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</si>
  <si>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</si>
  <si>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</si>
  <si>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</si>
  <si>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</si>
  <si>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</si>
  <si>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</si>
  <si>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</si>
  <si>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</si>
  <si>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</si>
  <si>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</si>
  <si>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</si>
  <si>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</si>
  <si>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</si>
  <si>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</si>
  <si>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</si>
  <si>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</si>
  <si>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</si>
  <si>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</si>
  <si>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</si>
  <si>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</si>
  <si>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</si>
  <si>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</si>
  <si>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</si>
  <si>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</si>
  <si>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</si>
  <si>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</si>
  <si>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</si>
  <si>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</si>
  <si>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</si>
  <si>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</si>
  <si>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</si>
  <si>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</si>
  <si>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</si>
  <si>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</si>
  <si>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</si>
  <si>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</si>
  <si>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3110</t>
  </si>
  <si>
    <t>Придбання обладнання і предметів довгострокового користування</t>
  </si>
  <si>
    <t>Капітальне будівництво (придбання) інших об`єктів</t>
  </si>
  <si>
    <t>3132</t>
  </si>
  <si>
    <t>Капітальний ремонт інших об`єктів</t>
  </si>
  <si>
    <t>3142</t>
  </si>
  <si>
    <t>Реконструкція та реставрація інших об`єктів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</si>
  <si>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</si>
  <si>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</si>
  <si>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</si>
  <si>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3240</t>
  </si>
  <si>
    <t>Капітальні трансферти населенню</t>
  </si>
  <si>
    <t>Інформація щодо виконання бюджету Лебединської міської територіальної громади за кодами економічної класифікації станом на 01.11.2021 року</t>
  </si>
  <si>
    <t>Інформація про виконаннядоходної частини загального фонду бюджету Лебединської міської територіальної громади станом на 01.11.2021 року</t>
  </si>
  <si>
    <t xml:space="preserve">Інформація про виконання доходної частини спеціального фонду бюджету Лебединської міської територіальної громади                                                  станом на 01.11.2021 року </t>
  </si>
  <si>
    <t>Інформація щодо виконання видаткової частини загального фонду  бюджету Лебединської міської територіальної громади станом на 01.11.2021 року</t>
  </si>
  <si>
    <t>Інформація щодо виконання  видаткової частини спеціальногог фонду бюджету Лебединської міської територіальної громади станом на 01.11.2021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</si>
</sst>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4" fontId="1" fillId="2" borderId="2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164" fontId="0" fillId="0" borderId="1" xfId="0" applyNumberFormat="1" applyBorder="1"/>
    <xf numFmtId="4" fontId="0" fillId="0" borderId="1" xfId="0" applyNumberFormat="1" applyBorder="1" applyAlignment="1">
      <alignment vertical="distributed" wrapText="1"/>
    </xf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 applyAlignment="1"/>
    <xf numFmtId="0" fontId="0" fillId="0" borderId="0" xfId="0"/>
    <xf numFmtId="0" fontId="4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4" fontId="4" fillId="0" borderId="1" xfId="1" applyNumberFormat="1" applyBorder="1" applyAlignment="1">
      <alignment vertical="center"/>
    </xf>
    <xf numFmtId="4" fontId="8" fillId="2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3" fontId="7" fillId="0" borderId="1" xfId="1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distributed"/>
    </xf>
    <xf numFmtId="0" fontId="4" fillId="0" borderId="1" xfId="1" applyBorder="1" applyAlignment="1">
      <alignment vertical="distributed" wrapText="1"/>
    </xf>
    <xf numFmtId="0" fontId="0" fillId="0" borderId="0" xfId="0"/>
    <xf numFmtId="0" fontId="4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4" fillId="0" borderId="1" xfId="1" applyBorder="1" applyAlignment="1">
      <alignment horizontal="center" vertical="center"/>
    </xf>
    <xf numFmtId="4" fontId="4" fillId="0" borderId="1" xfId="1" applyNumberFormat="1" applyBorder="1" applyAlignment="1">
      <alignment vertical="center"/>
    </xf>
    <xf numFmtId="4" fontId="8" fillId="2" borderId="1" xfId="1" applyNumberFormat="1" applyFont="1" applyFill="1" applyBorder="1" applyAlignment="1">
      <alignment vertical="center"/>
    </xf>
    <xf numFmtId="0" fontId="0" fillId="0" borderId="0" xfId="0"/>
    <xf numFmtId="0" fontId="4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4" fillId="0" borderId="1" xfId="1" applyBorder="1" applyAlignment="1">
      <alignment horizontal="center" vertical="center"/>
    </xf>
    <xf numFmtId="4" fontId="4" fillId="0" borderId="1" xfId="1" applyNumberFormat="1" applyBorder="1" applyAlignment="1">
      <alignment vertical="center"/>
    </xf>
    <xf numFmtId="4" fontId="8" fillId="2" borderId="1" xfId="1" applyNumberFormat="1" applyFont="1" applyFill="1" applyBorder="1" applyAlignment="1">
      <alignment vertical="center"/>
    </xf>
    <xf numFmtId="0" fontId="9" fillId="0" borderId="1" xfId="2" applyBorder="1" applyAlignment="1">
      <alignment vertical="distributed" wrapText="1"/>
    </xf>
    <xf numFmtId="164" fontId="8" fillId="2" borderId="1" xfId="2" applyNumberFormat="1" applyFont="1" applyFill="1" applyBorder="1" applyAlignment="1">
      <alignment vertical="center"/>
    </xf>
    <xf numFmtId="0" fontId="0" fillId="0" borderId="0" xfId="0"/>
    <xf numFmtId="0" fontId="9" fillId="0" borderId="0" xfId="2" applyAlignment="1">
      <alignment horizontal="right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0" xfId="2" applyAlignment="1">
      <alignment horizontal="center"/>
    </xf>
    <xf numFmtId="0" fontId="9" fillId="0" borderId="1" xfId="2" applyBorder="1" applyAlignment="1">
      <alignment horizontal="center" vertical="center"/>
    </xf>
    <xf numFmtId="4" fontId="9" fillId="0" borderId="1" xfId="2" applyNumberFormat="1" applyBorder="1" applyAlignment="1">
      <alignment vertical="center"/>
    </xf>
    <xf numFmtId="4" fontId="8" fillId="2" borderId="1" xfId="2" applyNumberFormat="1" applyFont="1" applyFill="1" applyBorder="1" applyAlignment="1">
      <alignment vertical="center"/>
    </xf>
    <xf numFmtId="3" fontId="9" fillId="0" borderId="1" xfId="2" applyNumberFormat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5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</cellXfs>
  <cellStyles count="3">
    <cellStyle name="Обычный" xfId="0" builtinId="0"/>
    <cellStyle name="Обычный 2" xfId="1" xr:uid="{09B1C8DD-38B6-4C9F-BE22-24A7FB42C7A9}"/>
    <cellStyle name="Обычный 2 2" xfId="2" xr:uid="{AF7C267C-9566-4817-A74F-E49A02ED9905}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333A-31FE-42AA-AE89-41EAB285C648}">
  <sheetPr>
    <pageSetUpPr fitToPage="1"/>
  </sheetPr>
  <dimension ref="A2:L92"/>
  <sheetViews>
    <sheetView topLeftCell="B1" workbookViewId="0">
      <selection activeCell="B5" sqref="B5:I5"/>
    </sheetView>
  </sheetViews>
  <sheetFormatPr defaultRowHeight="15" x14ac:dyDescent="0.25"/>
  <cols>
    <col min="1" max="1" width="0" hidden="1" customWidth="1"/>
    <col min="2" max="2" width="12.28515625" customWidth="1"/>
    <col min="3" max="3" width="50.7109375" style="5" customWidth="1"/>
    <col min="4" max="6" width="16" style="2" customWidth="1"/>
    <col min="7" max="7" width="13.5703125" style="2" bestFit="1" customWidth="1"/>
    <col min="8" max="8" width="12.42578125" style="2" bestFit="1" customWidth="1"/>
    <col min="9" max="9" width="13.28515625" style="2" customWidth="1"/>
    <col min="10" max="10" width="13.28515625" bestFit="1" customWidth="1"/>
  </cols>
  <sheetData>
    <row r="2" spans="1:12" x14ac:dyDescent="0.25">
      <c r="B2" s="1"/>
      <c r="C2" s="6"/>
      <c r="D2" s="3"/>
      <c r="E2" s="3"/>
      <c r="F2" s="3"/>
      <c r="G2" s="3"/>
      <c r="H2" s="3"/>
      <c r="I2" s="3"/>
    </row>
    <row r="3" spans="1:12" ht="49.5" customHeight="1" x14ac:dyDescent="0.35">
      <c r="C3" s="75" t="s">
        <v>457</v>
      </c>
      <c r="D3" s="75"/>
      <c r="E3" s="75"/>
      <c r="F3" s="75"/>
      <c r="G3" s="75"/>
      <c r="H3" s="75"/>
      <c r="I3" s="75"/>
    </row>
    <row r="4" spans="1:12" x14ac:dyDescent="0.25">
      <c r="B4" s="1"/>
      <c r="C4" s="6"/>
      <c r="D4" s="3"/>
      <c r="E4" s="3"/>
      <c r="F4" s="3"/>
      <c r="G4" s="3"/>
      <c r="H4" s="3"/>
      <c r="I4" s="3"/>
    </row>
    <row r="5" spans="1:12" ht="18.75" x14ac:dyDescent="0.3">
      <c r="B5" s="73"/>
      <c r="C5" s="74"/>
      <c r="D5" s="74"/>
      <c r="E5" s="74"/>
      <c r="F5" s="74"/>
      <c r="G5" s="74"/>
      <c r="H5" s="74"/>
      <c r="I5" s="74"/>
    </row>
    <row r="6" spans="1:12" x14ac:dyDescent="0.25">
      <c r="D6" s="4"/>
      <c r="I6" s="2" t="s">
        <v>0</v>
      </c>
      <c r="J6" s="16"/>
      <c r="K6" s="16"/>
      <c r="L6" s="16"/>
    </row>
    <row r="7" spans="1:12" ht="47.25" customHeight="1" x14ac:dyDescent="0.25">
      <c r="A7" s="7"/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  <c r="H7" s="10" t="s">
        <v>7</v>
      </c>
      <c r="I7" s="15" t="s">
        <v>174</v>
      </c>
      <c r="J7" s="9" t="s">
        <v>175</v>
      </c>
      <c r="K7" s="18"/>
      <c r="L7" s="16"/>
    </row>
    <row r="8" spans="1:12" x14ac:dyDescent="0.25">
      <c r="A8" s="11">
        <v>1</v>
      </c>
      <c r="B8" s="11" t="s">
        <v>8</v>
      </c>
      <c r="C8" s="12" t="s">
        <v>9</v>
      </c>
      <c r="D8" s="13">
        <v>165172100</v>
      </c>
      <c r="E8" s="13">
        <v>176101133</v>
      </c>
      <c r="F8" s="13">
        <v>144035933</v>
      </c>
      <c r="G8" s="13">
        <v>157700764.26999998</v>
      </c>
      <c r="H8" s="14">
        <f t="shared" ref="H8:H39" si="0">G8-F8</f>
        <v>13664831.269999981</v>
      </c>
      <c r="I8" s="17">
        <f t="shared" ref="I8:I39" si="1">IF(F8=0,0,G8/F8*100)</f>
        <v>109.48709879915866</v>
      </c>
      <c r="J8" s="19">
        <f>G8/E8*100</f>
        <v>89.551249093894242</v>
      </c>
      <c r="K8" s="16"/>
    </row>
    <row r="9" spans="1:12" ht="30" x14ac:dyDescent="0.25">
      <c r="A9" s="11">
        <v>1</v>
      </c>
      <c r="B9" s="11" t="s">
        <v>10</v>
      </c>
      <c r="C9" s="12" t="s">
        <v>11</v>
      </c>
      <c r="D9" s="13">
        <v>91945000</v>
      </c>
      <c r="E9" s="13">
        <v>99294514</v>
      </c>
      <c r="F9" s="13">
        <v>79173114</v>
      </c>
      <c r="G9" s="13">
        <v>88417123.5</v>
      </c>
      <c r="H9" s="14">
        <f t="shared" si="0"/>
        <v>9244009.5</v>
      </c>
      <c r="I9" s="17">
        <f t="shared" si="1"/>
        <v>111.67569271053301</v>
      </c>
      <c r="J9" s="19">
        <f t="shared" ref="J9:J72" si="2">G9/E9*100</f>
        <v>89.045325807224344</v>
      </c>
      <c r="K9" s="16"/>
    </row>
    <row r="10" spans="1:12" x14ac:dyDescent="0.25">
      <c r="A10" s="11">
        <v>1</v>
      </c>
      <c r="B10" s="11" t="s">
        <v>12</v>
      </c>
      <c r="C10" s="12" t="s">
        <v>13</v>
      </c>
      <c r="D10" s="13">
        <v>91930000</v>
      </c>
      <c r="E10" s="13">
        <v>99212514</v>
      </c>
      <c r="F10" s="13">
        <v>79091514</v>
      </c>
      <c r="G10" s="13">
        <v>88334252.819999993</v>
      </c>
      <c r="H10" s="14">
        <f t="shared" si="0"/>
        <v>9242738.8199999928</v>
      </c>
      <c r="I10" s="17">
        <f t="shared" si="1"/>
        <v>111.68613211778953</v>
      </c>
      <c r="J10" s="19">
        <f t="shared" si="2"/>
        <v>89.035394083452005</v>
      </c>
    </row>
    <row r="11" spans="1:12" ht="45" x14ac:dyDescent="0.25">
      <c r="A11" s="11">
        <v>0</v>
      </c>
      <c r="B11" s="11" t="s">
        <v>14</v>
      </c>
      <c r="C11" s="12" t="s">
        <v>15</v>
      </c>
      <c r="D11" s="13">
        <v>65410000</v>
      </c>
      <c r="E11" s="13">
        <v>71242514</v>
      </c>
      <c r="F11" s="13">
        <v>58710514</v>
      </c>
      <c r="G11" s="13">
        <v>64566788.68</v>
      </c>
      <c r="H11" s="14">
        <f t="shared" si="0"/>
        <v>5856274.6799999997</v>
      </c>
      <c r="I11" s="17">
        <f t="shared" si="1"/>
        <v>109.97483122017975</v>
      </c>
      <c r="J11" s="19">
        <f t="shared" si="2"/>
        <v>90.629576435216762</v>
      </c>
    </row>
    <row r="12" spans="1:12" ht="75" x14ac:dyDescent="0.25">
      <c r="A12" s="11">
        <v>0</v>
      </c>
      <c r="B12" s="11" t="s">
        <v>16</v>
      </c>
      <c r="C12" s="12" t="s">
        <v>17</v>
      </c>
      <c r="D12" s="13">
        <v>2660000</v>
      </c>
      <c r="E12" s="13">
        <v>2660000</v>
      </c>
      <c r="F12" s="13">
        <v>2219000</v>
      </c>
      <c r="G12" s="13">
        <v>1880822.29</v>
      </c>
      <c r="H12" s="14">
        <f t="shared" si="0"/>
        <v>-338177.70999999996</v>
      </c>
      <c r="I12" s="17">
        <f t="shared" si="1"/>
        <v>84.759904912122579</v>
      </c>
      <c r="J12" s="19">
        <f t="shared" si="2"/>
        <v>70.707604887218039</v>
      </c>
    </row>
    <row r="13" spans="1:12" ht="45" x14ac:dyDescent="0.25">
      <c r="A13" s="11">
        <v>0</v>
      </c>
      <c r="B13" s="11" t="s">
        <v>18</v>
      </c>
      <c r="C13" s="12" t="s">
        <v>19</v>
      </c>
      <c r="D13" s="13">
        <v>23200000</v>
      </c>
      <c r="E13" s="13">
        <v>24500000</v>
      </c>
      <c r="F13" s="13">
        <v>17398000</v>
      </c>
      <c r="G13" s="13">
        <v>21046881.5</v>
      </c>
      <c r="H13" s="14">
        <f t="shared" si="0"/>
        <v>3648881.5</v>
      </c>
      <c r="I13" s="17">
        <f t="shared" si="1"/>
        <v>120.97299402230142</v>
      </c>
      <c r="J13" s="19">
        <f t="shared" si="2"/>
        <v>85.905638775510212</v>
      </c>
    </row>
    <row r="14" spans="1:12" ht="45" x14ac:dyDescent="0.25">
      <c r="A14" s="11">
        <v>0</v>
      </c>
      <c r="B14" s="11" t="s">
        <v>20</v>
      </c>
      <c r="C14" s="12" t="s">
        <v>21</v>
      </c>
      <c r="D14" s="13">
        <v>660000</v>
      </c>
      <c r="E14" s="13">
        <v>810000</v>
      </c>
      <c r="F14" s="13">
        <v>764000</v>
      </c>
      <c r="G14" s="13">
        <v>839760.35</v>
      </c>
      <c r="H14" s="14">
        <f t="shared" si="0"/>
        <v>75760.349999999977</v>
      </c>
      <c r="I14" s="17">
        <f t="shared" si="1"/>
        <v>109.91627617801048</v>
      </c>
      <c r="J14" s="19">
        <f t="shared" si="2"/>
        <v>103.67411728395062</v>
      </c>
    </row>
    <row r="15" spans="1:12" x14ac:dyDescent="0.25">
      <c r="A15" s="11">
        <v>1</v>
      </c>
      <c r="B15" s="11" t="s">
        <v>22</v>
      </c>
      <c r="C15" s="12" t="s">
        <v>23</v>
      </c>
      <c r="D15" s="13">
        <v>15000</v>
      </c>
      <c r="E15" s="13">
        <v>82000</v>
      </c>
      <c r="F15" s="13">
        <v>81600</v>
      </c>
      <c r="G15" s="13">
        <v>82870.679999999993</v>
      </c>
      <c r="H15" s="14">
        <f t="shared" si="0"/>
        <v>1270.679999999993</v>
      </c>
      <c r="I15" s="17">
        <f t="shared" si="1"/>
        <v>101.55720588235293</v>
      </c>
      <c r="J15" s="19">
        <f t="shared" si="2"/>
        <v>101.06180487804876</v>
      </c>
    </row>
    <row r="16" spans="1:12" ht="30" x14ac:dyDescent="0.25">
      <c r="A16" s="11">
        <v>0</v>
      </c>
      <c r="B16" s="11" t="s">
        <v>24</v>
      </c>
      <c r="C16" s="12" t="s">
        <v>25</v>
      </c>
      <c r="D16" s="13">
        <v>15000</v>
      </c>
      <c r="E16" s="13">
        <v>82000</v>
      </c>
      <c r="F16" s="13">
        <v>81600</v>
      </c>
      <c r="G16" s="13">
        <v>82870.679999999993</v>
      </c>
      <c r="H16" s="14">
        <f t="shared" si="0"/>
        <v>1270.679999999993</v>
      </c>
      <c r="I16" s="17">
        <f t="shared" si="1"/>
        <v>101.55720588235293</v>
      </c>
      <c r="J16" s="19">
        <f t="shared" si="2"/>
        <v>101.06180487804876</v>
      </c>
    </row>
    <row r="17" spans="1:10" ht="30" x14ac:dyDescent="0.25">
      <c r="A17" s="11">
        <v>1</v>
      </c>
      <c r="B17" s="11" t="s">
        <v>26</v>
      </c>
      <c r="C17" s="12" t="s">
        <v>27</v>
      </c>
      <c r="D17" s="13">
        <v>6780100</v>
      </c>
      <c r="E17" s="13">
        <v>7689100</v>
      </c>
      <c r="F17" s="13">
        <v>6042700</v>
      </c>
      <c r="G17" s="13">
        <v>5995135.9199999999</v>
      </c>
      <c r="H17" s="14">
        <f t="shared" si="0"/>
        <v>-47564.080000000075</v>
      </c>
      <c r="I17" s="17">
        <f t="shared" si="1"/>
        <v>99.212867095834639</v>
      </c>
      <c r="J17" s="19">
        <f t="shared" si="2"/>
        <v>77.969280149822467</v>
      </c>
    </row>
    <row r="18" spans="1:10" ht="30" x14ac:dyDescent="0.25">
      <c r="A18" s="11">
        <v>1</v>
      </c>
      <c r="B18" s="11" t="s">
        <v>28</v>
      </c>
      <c r="C18" s="12" t="s">
        <v>29</v>
      </c>
      <c r="D18" s="13">
        <v>5207600</v>
      </c>
      <c r="E18" s="13">
        <v>5207600</v>
      </c>
      <c r="F18" s="13">
        <v>3810000</v>
      </c>
      <c r="G18" s="13">
        <v>3768622.88</v>
      </c>
      <c r="H18" s="14">
        <f t="shared" si="0"/>
        <v>-41377.120000000112</v>
      </c>
      <c r="I18" s="17">
        <f t="shared" si="1"/>
        <v>98.913986351706029</v>
      </c>
      <c r="J18" s="19">
        <f t="shared" si="2"/>
        <v>72.367748675013445</v>
      </c>
    </row>
    <row r="19" spans="1:10" ht="45" x14ac:dyDescent="0.25">
      <c r="A19" s="11">
        <v>0</v>
      </c>
      <c r="B19" s="11" t="s">
        <v>30</v>
      </c>
      <c r="C19" s="12" t="s">
        <v>31</v>
      </c>
      <c r="D19" s="13">
        <v>4357600</v>
      </c>
      <c r="E19" s="13">
        <v>4357600</v>
      </c>
      <c r="F19" s="13">
        <v>3180000</v>
      </c>
      <c r="G19" s="13">
        <v>2841098.8</v>
      </c>
      <c r="H19" s="14">
        <f t="shared" si="0"/>
        <v>-338901.20000000019</v>
      </c>
      <c r="I19" s="17">
        <f t="shared" si="1"/>
        <v>89.34272955974842</v>
      </c>
      <c r="J19" s="19">
        <f t="shared" si="2"/>
        <v>65.198705709564891</v>
      </c>
    </row>
    <row r="20" spans="1:10" ht="75" x14ac:dyDescent="0.25">
      <c r="A20" s="11">
        <v>0</v>
      </c>
      <c r="B20" s="11" t="s">
        <v>32</v>
      </c>
      <c r="C20" s="12" t="s">
        <v>33</v>
      </c>
      <c r="D20" s="13">
        <v>850000</v>
      </c>
      <c r="E20" s="13">
        <v>850000</v>
      </c>
      <c r="F20" s="13">
        <v>630000</v>
      </c>
      <c r="G20" s="13">
        <v>927524.08</v>
      </c>
      <c r="H20" s="14">
        <f t="shared" si="0"/>
        <v>297524.07999999996</v>
      </c>
      <c r="I20" s="17">
        <f t="shared" si="1"/>
        <v>147.22604444444445</v>
      </c>
      <c r="J20" s="19">
        <f t="shared" si="2"/>
        <v>109.12047999999999</v>
      </c>
    </row>
    <row r="21" spans="1:10" x14ac:dyDescent="0.25">
      <c r="A21" s="11">
        <v>1</v>
      </c>
      <c r="B21" s="11" t="s">
        <v>34</v>
      </c>
      <c r="C21" s="12" t="s">
        <v>35</v>
      </c>
      <c r="D21" s="13">
        <v>0</v>
      </c>
      <c r="E21" s="13">
        <v>0</v>
      </c>
      <c r="F21" s="13">
        <v>0</v>
      </c>
      <c r="G21" s="13">
        <v>5881.23</v>
      </c>
      <c r="H21" s="14">
        <f t="shared" si="0"/>
        <v>5881.23</v>
      </c>
      <c r="I21" s="17">
        <f t="shared" si="1"/>
        <v>0</v>
      </c>
      <c r="J21" s="19"/>
    </row>
    <row r="22" spans="1:10" ht="30" x14ac:dyDescent="0.25">
      <c r="A22" s="11">
        <v>0</v>
      </c>
      <c r="B22" s="11" t="s">
        <v>36</v>
      </c>
      <c r="C22" s="12" t="s">
        <v>37</v>
      </c>
      <c r="D22" s="13">
        <v>0</v>
      </c>
      <c r="E22" s="13">
        <v>0</v>
      </c>
      <c r="F22" s="13">
        <v>0</v>
      </c>
      <c r="G22" s="13">
        <v>5881.23</v>
      </c>
      <c r="H22" s="14">
        <f t="shared" si="0"/>
        <v>5881.23</v>
      </c>
      <c r="I22" s="17">
        <f t="shared" si="1"/>
        <v>0</v>
      </c>
      <c r="J22" s="19"/>
    </row>
    <row r="23" spans="1:10" ht="30" x14ac:dyDescent="0.25">
      <c r="A23" s="11">
        <v>1</v>
      </c>
      <c r="B23" s="11" t="s">
        <v>38</v>
      </c>
      <c r="C23" s="12" t="s">
        <v>39</v>
      </c>
      <c r="D23" s="13">
        <v>1572500</v>
      </c>
      <c r="E23" s="13">
        <v>2481500</v>
      </c>
      <c r="F23" s="13">
        <v>2232700</v>
      </c>
      <c r="G23" s="13">
        <v>2220631.81</v>
      </c>
      <c r="H23" s="14">
        <f t="shared" si="0"/>
        <v>-12068.189999999944</v>
      </c>
      <c r="I23" s="17">
        <f t="shared" si="1"/>
        <v>99.459480001791562</v>
      </c>
      <c r="J23" s="19">
        <f t="shared" si="2"/>
        <v>89.487479750151124</v>
      </c>
    </row>
    <row r="24" spans="1:10" ht="45" x14ac:dyDescent="0.25">
      <c r="A24" s="11">
        <v>0</v>
      </c>
      <c r="B24" s="11" t="s">
        <v>40</v>
      </c>
      <c r="C24" s="12" t="s">
        <v>41</v>
      </c>
      <c r="D24" s="13">
        <v>12500</v>
      </c>
      <c r="E24" s="13">
        <v>12500</v>
      </c>
      <c r="F24" s="13">
        <v>9400</v>
      </c>
      <c r="G24" s="13">
        <v>11775.19</v>
      </c>
      <c r="H24" s="14">
        <f t="shared" si="0"/>
        <v>2375.1900000000005</v>
      </c>
      <c r="I24" s="17">
        <f t="shared" si="1"/>
        <v>125.26797872340425</v>
      </c>
      <c r="J24" s="19">
        <f t="shared" si="2"/>
        <v>94.201520000000002</v>
      </c>
    </row>
    <row r="25" spans="1:10" ht="30" x14ac:dyDescent="0.25">
      <c r="A25" s="11">
        <v>0</v>
      </c>
      <c r="B25" s="11" t="s">
        <v>42</v>
      </c>
      <c r="C25" s="12" t="s">
        <v>43</v>
      </c>
      <c r="D25" s="13">
        <v>1080000</v>
      </c>
      <c r="E25" s="13">
        <v>1430000</v>
      </c>
      <c r="F25" s="13">
        <v>1290000</v>
      </c>
      <c r="G25" s="13">
        <v>1031360.07</v>
      </c>
      <c r="H25" s="14">
        <f t="shared" si="0"/>
        <v>-258639.93000000005</v>
      </c>
      <c r="I25" s="17">
        <f t="shared" si="1"/>
        <v>79.950393023255799</v>
      </c>
      <c r="J25" s="19">
        <f t="shared" si="2"/>
        <v>72.123081818181817</v>
      </c>
    </row>
    <row r="26" spans="1:10" ht="30" x14ac:dyDescent="0.25">
      <c r="A26" s="11">
        <v>0</v>
      </c>
      <c r="B26" s="11" t="s">
        <v>44</v>
      </c>
      <c r="C26" s="12" t="s">
        <v>45</v>
      </c>
      <c r="D26" s="13">
        <v>450000</v>
      </c>
      <c r="E26" s="13">
        <v>990000</v>
      </c>
      <c r="F26" s="13">
        <v>890000</v>
      </c>
      <c r="G26" s="13">
        <v>1132623.45</v>
      </c>
      <c r="H26" s="14">
        <f t="shared" si="0"/>
        <v>242623.44999999995</v>
      </c>
      <c r="I26" s="17">
        <f t="shared" si="1"/>
        <v>127.2610617977528</v>
      </c>
      <c r="J26" s="19">
        <f t="shared" si="2"/>
        <v>114.40640909090909</v>
      </c>
    </row>
    <row r="27" spans="1:10" ht="30" x14ac:dyDescent="0.25">
      <c r="A27" s="11">
        <v>0</v>
      </c>
      <c r="B27" s="11" t="s">
        <v>46</v>
      </c>
      <c r="C27" s="12" t="s">
        <v>47</v>
      </c>
      <c r="D27" s="13">
        <v>30000</v>
      </c>
      <c r="E27" s="13">
        <v>49000</v>
      </c>
      <c r="F27" s="13">
        <v>43300</v>
      </c>
      <c r="G27" s="13">
        <v>44873.1</v>
      </c>
      <c r="H27" s="14">
        <f t="shared" si="0"/>
        <v>1573.0999999999985</v>
      </c>
      <c r="I27" s="17">
        <f t="shared" si="1"/>
        <v>103.63302540415704</v>
      </c>
      <c r="J27" s="19">
        <f t="shared" si="2"/>
        <v>91.577755102040811</v>
      </c>
    </row>
    <row r="28" spans="1:10" x14ac:dyDescent="0.25">
      <c r="A28" s="11">
        <v>1</v>
      </c>
      <c r="B28" s="11" t="s">
        <v>48</v>
      </c>
      <c r="C28" s="12" t="s">
        <v>49</v>
      </c>
      <c r="D28" s="13">
        <v>9420000</v>
      </c>
      <c r="E28" s="13">
        <v>9730000</v>
      </c>
      <c r="F28" s="13">
        <v>8010000</v>
      </c>
      <c r="G28" s="13">
        <v>9290063.1899999995</v>
      </c>
      <c r="H28" s="14">
        <f t="shared" si="0"/>
        <v>1280063.1899999995</v>
      </c>
      <c r="I28" s="17">
        <f t="shared" si="1"/>
        <v>115.98081385767789</v>
      </c>
      <c r="J28" s="19">
        <f t="shared" si="2"/>
        <v>95.478552826310363</v>
      </c>
    </row>
    <row r="29" spans="1:10" ht="30" x14ac:dyDescent="0.25">
      <c r="A29" s="11">
        <v>1</v>
      </c>
      <c r="B29" s="11" t="s">
        <v>50</v>
      </c>
      <c r="C29" s="12" t="s">
        <v>51</v>
      </c>
      <c r="D29" s="13">
        <v>1450000</v>
      </c>
      <c r="E29" s="13">
        <v>1450000</v>
      </c>
      <c r="F29" s="13">
        <v>1165000</v>
      </c>
      <c r="G29" s="13">
        <v>1543875.44</v>
      </c>
      <c r="H29" s="14">
        <f t="shared" si="0"/>
        <v>378875.43999999994</v>
      </c>
      <c r="I29" s="17">
        <f t="shared" si="1"/>
        <v>132.52149699570813</v>
      </c>
      <c r="J29" s="19">
        <f t="shared" si="2"/>
        <v>106.47416827586207</v>
      </c>
    </row>
    <row r="30" spans="1:10" x14ac:dyDescent="0.25">
      <c r="A30" s="11">
        <v>0</v>
      </c>
      <c r="B30" s="11" t="s">
        <v>52</v>
      </c>
      <c r="C30" s="12" t="s">
        <v>53</v>
      </c>
      <c r="D30" s="13">
        <v>1450000</v>
      </c>
      <c r="E30" s="13">
        <v>1450000</v>
      </c>
      <c r="F30" s="13">
        <v>1165000</v>
      </c>
      <c r="G30" s="13">
        <v>1543875.44</v>
      </c>
      <c r="H30" s="14">
        <f t="shared" si="0"/>
        <v>378875.43999999994</v>
      </c>
      <c r="I30" s="17">
        <f t="shared" si="1"/>
        <v>132.52149699570813</v>
      </c>
      <c r="J30" s="19">
        <f t="shared" si="2"/>
        <v>106.47416827586207</v>
      </c>
    </row>
    <row r="31" spans="1:10" ht="30" x14ac:dyDescent="0.25">
      <c r="A31" s="11">
        <v>1</v>
      </c>
      <c r="B31" s="11" t="s">
        <v>54</v>
      </c>
      <c r="C31" s="12" t="s">
        <v>55</v>
      </c>
      <c r="D31" s="13">
        <v>4850000</v>
      </c>
      <c r="E31" s="13">
        <v>5100000</v>
      </c>
      <c r="F31" s="13">
        <v>4210000</v>
      </c>
      <c r="G31" s="13">
        <v>5017216.3499999996</v>
      </c>
      <c r="H31" s="14">
        <f t="shared" si="0"/>
        <v>807216.34999999963</v>
      </c>
      <c r="I31" s="17">
        <f t="shared" si="1"/>
        <v>119.17378503562945</v>
      </c>
      <c r="J31" s="19">
        <f t="shared" si="2"/>
        <v>98.376791176470576</v>
      </c>
    </row>
    <row r="32" spans="1:10" x14ac:dyDescent="0.25">
      <c r="A32" s="11">
        <v>0</v>
      </c>
      <c r="B32" s="11" t="s">
        <v>56</v>
      </c>
      <c r="C32" s="12" t="s">
        <v>53</v>
      </c>
      <c r="D32" s="13">
        <v>4850000</v>
      </c>
      <c r="E32" s="13">
        <v>5100000</v>
      </c>
      <c r="F32" s="13">
        <v>4210000</v>
      </c>
      <c r="G32" s="13">
        <v>5017216.3499999996</v>
      </c>
      <c r="H32" s="14">
        <f t="shared" si="0"/>
        <v>807216.34999999963</v>
      </c>
      <c r="I32" s="17">
        <f t="shared" si="1"/>
        <v>119.17378503562945</v>
      </c>
      <c r="J32" s="19">
        <f t="shared" si="2"/>
        <v>98.376791176470576</v>
      </c>
    </row>
    <row r="33" spans="1:10" ht="45" x14ac:dyDescent="0.25">
      <c r="A33" s="11">
        <v>1</v>
      </c>
      <c r="B33" s="11" t="s">
        <v>57</v>
      </c>
      <c r="C33" s="12" t="s">
        <v>58</v>
      </c>
      <c r="D33" s="13">
        <v>3120000</v>
      </c>
      <c r="E33" s="13">
        <v>3180000</v>
      </c>
      <c r="F33" s="13">
        <v>2635000</v>
      </c>
      <c r="G33" s="13">
        <v>2728971.4</v>
      </c>
      <c r="H33" s="14">
        <f t="shared" si="0"/>
        <v>93971.399999999907</v>
      </c>
      <c r="I33" s="17">
        <f t="shared" si="1"/>
        <v>103.5662770398482</v>
      </c>
      <c r="J33" s="19">
        <f t="shared" si="2"/>
        <v>85.8167106918239</v>
      </c>
    </row>
    <row r="34" spans="1:10" ht="45" x14ac:dyDescent="0.25">
      <c r="A34" s="11">
        <v>1</v>
      </c>
      <c r="B34" s="11" t="s">
        <v>59</v>
      </c>
      <c r="C34" s="12" t="s">
        <v>60</v>
      </c>
      <c r="D34" s="13">
        <v>57027000</v>
      </c>
      <c r="E34" s="13">
        <v>59387519</v>
      </c>
      <c r="F34" s="13">
        <v>50810119</v>
      </c>
      <c r="G34" s="13">
        <v>53998441.659999996</v>
      </c>
      <c r="H34" s="14">
        <f t="shared" si="0"/>
        <v>3188322.6599999964</v>
      </c>
      <c r="I34" s="17">
        <f t="shared" si="1"/>
        <v>106.27497577795478</v>
      </c>
      <c r="J34" s="19">
        <f t="shared" si="2"/>
        <v>90.925572526442807</v>
      </c>
    </row>
    <row r="35" spans="1:10" x14ac:dyDescent="0.25">
      <c r="A35" s="11">
        <v>1</v>
      </c>
      <c r="B35" s="11" t="s">
        <v>61</v>
      </c>
      <c r="C35" s="12" t="s">
        <v>62</v>
      </c>
      <c r="D35" s="13">
        <v>25587700</v>
      </c>
      <c r="E35" s="13">
        <v>26217700</v>
      </c>
      <c r="F35" s="13">
        <v>21446300</v>
      </c>
      <c r="G35" s="13">
        <v>23104782.949999999</v>
      </c>
      <c r="H35" s="14">
        <f t="shared" si="0"/>
        <v>1658482.9499999993</v>
      </c>
      <c r="I35" s="17">
        <f t="shared" si="1"/>
        <v>107.73318917482268</v>
      </c>
      <c r="J35" s="19">
        <f t="shared" si="2"/>
        <v>88.126658516956098</v>
      </c>
    </row>
    <row r="36" spans="1:10" ht="45" x14ac:dyDescent="0.25">
      <c r="A36" s="11">
        <v>0</v>
      </c>
      <c r="B36" s="11" t="s">
        <v>63</v>
      </c>
      <c r="C36" s="12" t="s">
        <v>64</v>
      </c>
      <c r="D36" s="13">
        <v>117200</v>
      </c>
      <c r="E36" s="13">
        <v>117200</v>
      </c>
      <c r="F36" s="13">
        <v>105000</v>
      </c>
      <c r="G36" s="13">
        <v>92409.34</v>
      </c>
      <c r="H36" s="14">
        <f t="shared" si="0"/>
        <v>-12590.660000000003</v>
      </c>
      <c r="I36" s="17">
        <f t="shared" si="1"/>
        <v>88.008895238095235</v>
      </c>
      <c r="J36" s="19">
        <f t="shared" si="2"/>
        <v>78.847559726962459</v>
      </c>
    </row>
    <row r="37" spans="1:10" ht="45" x14ac:dyDescent="0.25">
      <c r="A37" s="11">
        <v>0</v>
      </c>
      <c r="B37" s="11" t="s">
        <v>65</v>
      </c>
      <c r="C37" s="12" t="s">
        <v>66</v>
      </c>
      <c r="D37" s="13">
        <v>189400</v>
      </c>
      <c r="E37" s="13">
        <v>189400</v>
      </c>
      <c r="F37" s="13">
        <v>170600</v>
      </c>
      <c r="G37" s="13">
        <v>285093.32</v>
      </c>
      <c r="H37" s="14">
        <f t="shared" si="0"/>
        <v>114493.32</v>
      </c>
      <c r="I37" s="17">
        <f t="shared" si="1"/>
        <v>167.11214536928486</v>
      </c>
      <c r="J37" s="19">
        <f t="shared" si="2"/>
        <v>150.52445617740233</v>
      </c>
    </row>
    <row r="38" spans="1:10" ht="45" x14ac:dyDescent="0.25">
      <c r="A38" s="11">
        <v>0</v>
      </c>
      <c r="B38" s="11" t="s">
        <v>67</v>
      </c>
      <c r="C38" s="12" t="s">
        <v>68</v>
      </c>
      <c r="D38" s="13">
        <v>887100</v>
      </c>
      <c r="E38" s="13">
        <v>887100</v>
      </c>
      <c r="F38" s="13">
        <v>829700</v>
      </c>
      <c r="G38" s="13">
        <v>1222953.68</v>
      </c>
      <c r="H38" s="14">
        <f t="shared" si="0"/>
        <v>393253.67999999993</v>
      </c>
      <c r="I38" s="17">
        <f t="shared" si="1"/>
        <v>147.39709292515366</v>
      </c>
      <c r="J38" s="19">
        <f t="shared" si="2"/>
        <v>137.85973171006648</v>
      </c>
    </row>
    <row r="39" spans="1:10" ht="45" x14ac:dyDescent="0.25">
      <c r="A39" s="11">
        <v>0</v>
      </c>
      <c r="B39" s="11" t="s">
        <v>69</v>
      </c>
      <c r="C39" s="12" t="s">
        <v>70</v>
      </c>
      <c r="D39" s="13">
        <v>1441000</v>
      </c>
      <c r="E39" s="13">
        <v>1571000</v>
      </c>
      <c r="F39" s="13">
        <v>1460300</v>
      </c>
      <c r="G39" s="13">
        <v>1637622.37</v>
      </c>
      <c r="H39" s="14">
        <f t="shared" si="0"/>
        <v>177322.37000000011</v>
      </c>
      <c r="I39" s="17">
        <f t="shared" si="1"/>
        <v>112.14287269739096</v>
      </c>
      <c r="J39" s="19">
        <f t="shared" si="2"/>
        <v>104.24076193507321</v>
      </c>
    </row>
    <row r="40" spans="1:10" x14ac:dyDescent="0.25">
      <c r="A40" s="11">
        <v>0</v>
      </c>
      <c r="B40" s="11" t="s">
        <v>71</v>
      </c>
      <c r="C40" s="12" t="s">
        <v>72</v>
      </c>
      <c r="D40" s="13">
        <v>4296400</v>
      </c>
      <c r="E40" s="13">
        <v>4296400</v>
      </c>
      <c r="F40" s="13">
        <v>3586700</v>
      </c>
      <c r="G40" s="13">
        <v>3797510.24</v>
      </c>
      <c r="H40" s="14">
        <f t="shared" ref="H40:H71" si="3">G40-F40</f>
        <v>210810.24000000022</v>
      </c>
      <c r="I40" s="17">
        <f t="shared" ref="I40:I71" si="4">IF(F40=0,0,G40/F40*100)</f>
        <v>105.87755429782251</v>
      </c>
      <c r="J40" s="19">
        <f t="shared" si="2"/>
        <v>88.388191043664463</v>
      </c>
    </row>
    <row r="41" spans="1:10" x14ac:dyDescent="0.25">
      <c r="A41" s="11">
        <v>0</v>
      </c>
      <c r="B41" s="11" t="s">
        <v>73</v>
      </c>
      <c r="C41" s="12" t="s">
        <v>74</v>
      </c>
      <c r="D41" s="13">
        <v>16034300</v>
      </c>
      <c r="E41" s="13">
        <v>16534300</v>
      </c>
      <c r="F41" s="13">
        <v>12934700</v>
      </c>
      <c r="G41" s="13">
        <v>14121999.27</v>
      </c>
      <c r="H41" s="14">
        <f t="shared" si="3"/>
        <v>1187299.2699999996</v>
      </c>
      <c r="I41" s="17">
        <f t="shared" si="4"/>
        <v>109.17917903005095</v>
      </c>
      <c r="J41" s="19">
        <f t="shared" si="2"/>
        <v>85.410324416515977</v>
      </c>
    </row>
    <row r="42" spans="1:10" x14ac:dyDescent="0.25">
      <c r="A42" s="11">
        <v>0</v>
      </c>
      <c r="B42" s="11" t="s">
        <v>75</v>
      </c>
      <c r="C42" s="12" t="s">
        <v>76</v>
      </c>
      <c r="D42" s="13">
        <v>1001000</v>
      </c>
      <c r="E42" s="13">
        <v>1001000</v>
      </c>
      <c r="F42" s="13">
        <v>940700</v>
      </c>
      <c r="G42" s="13">
        <v>1003799.54</v>
      </c>
      <c r="H42" s="14">
        <f t="shared" si="3"/>
        <v>63099.540000000037</v>
      </c>
      <c r="I42" s="17">
        <f t="shared" si="4"/>
        <v>106.70772190921653</v>
      </c>
      <c r="J42" s="19">
        <f t="shared" si="2"/>
        <v>100.27967432567434</v>
      </c>
    </row>
    <row r="43" spans="1:10" x14ac:dyDescent="0.25">
      <c r="A43" s="11">
        <v>0</v>
      </c>
      <c r="B43" s="11" t="s">
        <v>77</v>
      </c>
      <c r="C43" s="12" t="s">
        <v>78</v>
      </c>
      <c r="D43" s="13">
        <v>1446300</v>
      </c>
      <c r="E43" s="13">
        <v>1446300</v>
      </c>
      <c r="F43" s="13">
        <v>1243600</v>
      </c>
      <c r="G43" s="13">
        <v>721645.19</v>
      </c>
      <c r="H43" s="14">
        <f t="shared" si="3"/>
        <v>-521954.81000000006</v>
      </c>
      <c r="I43" s="17">
        <f t="shared" si="4"/>
        <v>58.028722257960752</v>
      </c>
      <c r="J43" s="19">
        <f t="shared" si="2"/>
        <v>49.895954504597931</v>
      </c>
    </row>
    <row r="44" spans="1:10" x14ac:dyDescent="0.25">
      <c r="A44" s="11">
        <v>0</v>
      </c>
      <c r="B44" s="11" t="s">
        <v>79</v>
      </c>
      <c r="C44" s="12" t="s">
        <v>80</v>
      </c>
      <c r="D44" s="13">
        <v>25000</v>
      </c>
      <c r="E44" s="13">
        <v>25000</v>
      </c>
      <c r="F44" s="13">
        <v>25000</v>
      </c>
      <c r="G44" s="13">
        <v>25000</v>
      </c>
      <c r="H44" s="14">
        <f t="shared" si="3"/>
        <v>0</v>
      </c>
      <c r="I44" s="17">
        <f t="shared" si="4"/>
        <v>100</v>
      </c>
      <c r="J44" s="19">
        <f t="shared" si="2"/>
        <v>100</v>
      </c>
    </row>
    <row r="45" spans="1:10" x14ac:dyDescent="0.25">
      <c r="A45" s="11">
        <v>0</v>
      </c>
      <c r="B45" s="11" t="s">
        <v>81</v>
      </c>
      <c r="C45" s="12" t="s">
        <v>82</v>
      </c>
      <c r="D45" s="13">
        <v>150000</v>
      </c>
      <c r="E45" s="13">
        <v>150000</v>
      </c>
      <c r="F45" s="13">
        <v>150000</v>
      </c>
      <c r="G45" s="13">
        <v>196750</v>
      </c>
      <c r="H45" s="14">
        <f t="shared" si="3"/>
        <v>46750</v>
      </c>
      <c r="I45" s="17">
        <f t="shared" si="4"/>
        <v>131.16666666666669</v>
      </c>
      <c r="J45" s="19">
        <f t="shared" si="2"/>
        <v>131.16666666666669</v>
      </c>
    </row>
    <row r="46" spans="1:10" x14ac:dyDescent="0.25">
      <c r="A46" s="11">
        <v>1</v>
      </c>
      <c r="B46" s="11" t="s">
        <v>83</v>
      </c>
      <c r="C46" s="12" t="s">
        <v>84</v>
      </c>
      <c r="D46" s="13">
        <v>60000</v>
      </c>
      <c r="E46" s="13">
        <v>60000</v>
      </c>
      <c r="F46" s="13">
        <v>60000</v>
      </c>
      <c r="G46" s="13">
        <v>30633.33</v>
      </c>
      <c r="H46" s="14">
        <f t="shared" si="3"/>
        <v>-29366.67</v>
      </c>
      <c r="I46" s="17">
        <f t="shared" si="4"/>
        <v>51.055550000000004</v>
      </c>
      <c r="J46" s="19">
        <f t="shared" si="2"/>
        <v>51.055550000000004</v>
      </c>
    </row>
    <row r="47" spans="1:10" x14ac:dyDescent="0.25">
      <c r="A47" s="11">
        <v>0</v>
      </c>
      <c r="B47" s="11" t="s">
        <v>85</v>
      </c>
      <c r="C47" s="12" t="s">
        <v>86</v>
      </c>
      <c r="D47" s="13">
        <v>60000</v>
      </c>
      <c r="E47" s="13">
        <v>60000</v>
      </c>
      <c r="F47" s="13">
        <v>60000</v>
      </c>
      <c r="G47" s="13">
        <v>30633.33</v>
      </c>
      <c r="H47" s="14">
        <f t="shared" si="3"/>
        <v>-29366.67</v>
      </c>
      <c r="I47" s="17">
        <f t="shared" si="4"/>
        <v>51.055550000000004</v>
      </c>
      <c r="J47" s="19">
        <f t="shared" si="2"/>
        <v>51.055550000000004</v>
      </c>
    </row>
    <row r="48" spans="1:10" x14ac:dyDescent="0.25">
      <c r="A48" s="11">
        <v>1</v>
      </c>
      <c r="B48" s="11" t="s">
        <v>87</v>
      </c>
      <c r="C48" s="12" t="s">
        <v>88</v>
      </c>
      <c r="D48" s="13">
        <v>31379300</v>
      </c>
      <c r="E48" s="13">
        <v>33109819</v>
      </c>
      <c r="F48" s="13">
        <v>29303819</v>
      </c>
      <c r="G48" s="13">
        <v>30863025.379999999</v>
      </c>
      <c r="H48" s="14">
        <f t="shared" si="3"/>
        <v>1559206.379999999</v>
      </c>
      <c r="I48" s="17">
        <f t="shared" si="4"/>
        <v>105.32082995735128</v>
      </c>
      <c r="J48" s="19">
        <f t="shared" si="2"/>
        <v>93.21411687572197</v>
      </c>
    </row>
    <row r="49" spans="1:10" x14ac:dyDescent="0.25">
      <c r="A49" s="11">
        <v>0</v>
      </c>
      <c r="B49" s="11" t="s">
        <v>89</v>
      </c>
      <c r="C49" s="12" t="s">
        <v>90</v>
      </c>
      <c r="D49" s="13">
        <v>1317900</v>
      </c>
      <c r="E49" s="13">
        <v>1317900</v>
      </c>
      <c r="F49" s="13">
        <v>1140500</v>
      </c>
      <c r="G49" s="13">
        <v>1305210.28</v>
      </c>
      <c r="H49" s="14">
        <f t="shared" si="3"/>
        <v>164710.28000000003</v>
      </c>
      <c r="I49" s="17">
        <f t="shared" si="4"/>
        <v>114.44193599298553</v>
      </c>
      <c r="J49" s="19">
        <f t="shared" si="2"/>
        <v>99.037125730328555</v>
      </c>
    </row>
    <row r="50" spans="1:10" x14ac:dyDescent="0.25">
      <c r="A50" s="11">
        <v>0</v>
      </c>
      <c r="B50" s="11" t="s">
        <v>91</v>
      </c>
      <c r="C50" s="12" t="s">
        <v>92</v>
      </c>
      <c r="D50" s="13">
        <v>12266000</v>
      </c>
      <c r="E50" s="13">
        <v>13996519</v>
      </c>
      <c r="F50" s="13">
        <v>11861019</v>
      </c>
      <c r="G50" s="13">
        <v>12722196.439999999</v>
      </c>
      <c r="H50" s="14">
        <f t="shared" si="3"/>
        <v>861177.43999999948</v>
      </c>
      <c r="I50" s="17">
        <f t="shared" si="4"/>
        <v>107.26056875888995</v>
      </c>
      <c r="J50" s="19">
        <f t="shared" si="2"/>
        <v>90.895432214252708</v>
      </c>
    </row>
    <row r="51" spans="1:10" ht="75" x14ac:dyDescent="0.25">
      <c r="A51" s="11">
        <v>0</v>
      </c>
      <c r="B51" s="11" t="s">
        <v>93</v>
      </c>
      <c r="C51" s="12" t="s">
        <v>94</v>
      </c>
      <c r="D51" s="13">
        <v>17795400</v>
      </c>
      <c r="E51" s="13">
        <v>17795400</v>
      </c>
      <c r="F51" s="13">
        <v>16302300</v>
      </c>
      <c r="G51" s="13">
        <v>16835618.66</v>
      </c>
      <c r="H51" s="14">
        <f t="shared" si="3"/>
        <v>533318.66000000015</v>
      </c>
      <c r="I51" s="17">
        <f t="shared" si="4"/>
        <v>103.27143200652668</v>
      </c>
      <c r="J51" s="19">
        <f t="shared" si="2"/>
        <v>94.606576193847843</v>
      </c>
    </row>
    <row r="52" spans="1:10" x14ac:dyDescent="0.25">
      <c r="A52" s="11">
        <v>1</v>
      </c>
      <c r="B52" s="11" t="s">
        <v>95</v>
      </c>
      <c r="C52" s="12" t="s">
        <v>96</v>
      </c>
      <c r="D52" s="13">
        <v>2213600</v>
      </c>
      <c r="E52" s="13">
        <v>2626600</v>
      </c>
      <c r="F52" s="13">
        <v>2303220</v>
      </c>
      <c r="G52" s="13">
        <v>3119804.1</v>
      </c>
      <c r="H52" s="14">
        <f t="shared" si="3"/>
        <v>816584.10000000009</v>
      </c>
      <c r="I52" s="17">
        <f t="shared" si="4"/>
        <v>135.45402089248967</v>
      </c>
      <c r="J52" s="19">
        <f t="shared" si="2"/>
        <v>118.77728241833549</v>
      </c>
    </row>
    <row r="53" spans="1:10" ht="30" x14ac:dyDescent="0.25">
      <c r="A53" s="11">
        <v>1</v>
      </c>
      <c r="B53" s="11" t="s">
        <v>97</v>
      </c>
      <c r="C53" s="12" t="s">
        <v>98</v>
      </c>
      <c r="D53" s="13">
        <v>28500</v>
      </c>
      <c r="E53" s="13">
        <v>101500</v>
      </c>
      <c r="F53" s="13">
        <v>98100</v>
      </c>
      <c r="G53" s="13">
        <v>316684.62</v>
      </c>
      <c r="H53" s="14">
        <f t="shared" si="3"/>
        <v>218584.62</v>
      </c>
      <c r="I53" s="17">
        <f t="shared" si="4"/>
        <v>322.81816513761464</v>
      </c>
      <c r="J53" s="19">
        <f t="shared" si="2"/>
        <v>312.00455172413791</v>
      </c>
    </row>
    <row r="54" spans="1:10" ht="90" x14ac:dyDescent="0.25">
      <c r="A54" s="11">
        <v>1</v>
      </c>
      <c r="B54" s="11" t="s">
        <v>99</v>
      </c>
      <c r="C54" s="12" t="s">
        <v>100</v>
      </c>
      <c r="D54" s="13">
        <v>13500</v>
      </c>
      <c r="E54" s="13">
        <v>16500</v>
      </c>
      <c r="F54" s="13">
        <v>14900</v>
      </c>
      <c r="G54" s="13">
        <v>18947</v>
      </c>
      <c r="H54" s="14">
        <f t="shared" si="3"/>
        <v>4047</v>
      </c>
      <c r="I54" s="17">
        <f t="shared" si="4"/>
        <v>127.16107382550335</v>
      </c>
      <c r="J54" s="19">
        <f t="shared" si="2"/>
        <v>114.83030303030304</v>
      </c>
    </row>
    <row r="55" spans="1:10" ht="45" x14ac:dyDescent="0.25">
      <c r="A55" s="11">
        <v>0</v>
      </c>
      <c r="B55" s="11" t="s">
        <v>101</v>
      </c>
      <c r="C55" s="12" t="s">
        <v>102</v>
      </c>
      <c r="D55" s="13">
        <v>13500</v>
      </c>
      <c r="E55" s="13">
        <v>16500</v>
      </c>
      <c r="F55" s="13">
        <v>14900</v>
      </c>
      <c r="G55" s="13">
        <v>18947</v>
      </c>
      <c r="H55" s="14">
        <f t="shared" si="3"/>
        <v>4047</v>
      </c>
      <c r="I55" s="17">
        <f t="shared" si="4"/>
        <v>127.16107382550335</v>
      </c>
      <c r="J55" s="19">
        <f t="shared" si="2"/>
        <v>114.83030303030304</v>
      </c>
    </row>
    <row r="56" spans="1:10" x14ac:dyDescent="0.25">
      <c r="A56" s="11">
        <v>1</v>
      </c>
      <c r="B56" s="11" t="s">
        <v>103</v>
      </c>
      <c r="C56" s="12" t="s">
        <v>104</v>
      </c>
      <c r="D56" s="13">
        <v>15000</v>
      </c>
      <c r="E56" s="13">
        <v>85000</v>
      </c>
      <c r="F56" s="13">
        <v>83200</v>
      </c>
      <c r="G56" s="13">
        <v>297737.62</v>
      </c>
      <c r="H56" s="14">
        <f t="shared" si="3"/>
        <v>214537.62</v>
      </c>
      <c r="I56" s="17">
        <f t="shared" si="4"/>
        <v>357.85771634615384</v>
      </c>
      <c r="J56" s="19">
        <f t="shared" si="2"/>
        <v>350.27955294117646</v>
      </c>
    </row>
    <row r="57" spans="1:10" x14ac:dyDescent="0.25">
      <c r="A57" s="11">
        <v>0</v>
      </c>
      <c r="B57" s="11" t="s">
        <v>105</v>
      </c>
      <c r="C57" s="12" t="s">
        <v>106</v>
      </c>
      <c r="D57" s="13">
        <v>15000</v>
      </c>
      <c r="E57" s="13">
        <v>85000</v>
      </c>
      <c r="F57" s="13">
        <v>83200</v>
      </c>
      <c r="G57" s="13">
        <v>277737.62</v>
      </c>
      <c r="H57" s="14">
        <f t="shared" si="3"/>
        <v>194537.62</v>
      </c>
      <c r="I57" s="17">
        <f t="shared" si="4"/>
        <v>333.81925480769235</v>
      </c>
      <c r="J57" s="19">
        <f t="shared" si="2"/>
        <v>326.75014117647055</v>
      </c>
    </row>
    <row r="58" spans="1:10" ht="45" x14ac:dyDescent="0.25">
      <c r="A58" s="11">
        <v>0</v>
      </c>
      <c r="B58" s="11" t="s">
        <v>107</v>
      </c>
      <c r="C58" s="12" t="s">
        <v>108</v>
      </c>
      <c r="D58" s="13">
        <v>0</v>
      </c>
      <c r="E58" s="13">
        <v>0</v>
      </c>
      <c r="F58" s="13">
        <v>0</v>
      </c>
      <c r="G58" s="13">
        <v>20000</v>
      </c>
      <c r="H58" s="14">
        <f t="shared" si="3"/>
        <v>20000</v>
      </c>
      <c r="I58" s="17">
        <f t="shared" si="4"/>
        <v>0</v>
      </c>
      <c r="J58" s="19"/>
    </row>
    <row r="59" spans="1:10" ht="30" x14ac:dyDescent="0.25">
      <c r="A59" s="11">
        <v>1</v>
      </c>
      <c r="B59" s="11" t="s">
        <v>109</v>
      </c>
      <c r="C59" s="12" t="s">
        <v>110</v>
      </c>
      <c r="D59" s="13">
        <v>2150100</v>
      </c>
      <c r="E59" s="13">
        <v>2459900</v>
      </c>
      <c r="F59" s="13">
        <v>2145920</v>
      </c>
      <c r="G59" s="13">
        <v>2680794.14</v>
      </c>
      <c r="H59" s="14">
        <f t="shared" si="3"/>
        <v>534874.14000000013</v>
      </c>
      <c r="I59" s="17">
        <f t="shared" si="4"/>
        <v>124.92516682821355</v>
      </c>
      <c r="J59" s="19">
        <f t="shared" si="2"/>
        <v>108.97980161795195</v>
      </c>
    </row>
    <row r="60" spans="1:10" x14ac:dyDescent="0.25">
      <c r="A60" s="11">
        <v>1</v>
      </c>
      <c r="B60" s="11" t="s">
        <v>111</v>
      </c>
      <c r="C60" s="12" t="s">
        <v>112</v>
      </c>
      <c r="D60" s="13">
        <v>1770000</v>
      </c>
      <c r="E60" s="13">
        <v>2029800</v>
      </c>
      <c r="F60" s="13">
        <v>1762300</v>
      </c>
      <c r="G60" s="13">
        <v>2183092.58</v>
      </c>
      <c r="H60" s="14">
        <f t="shared" si="3"/>
        <v>420792.58000000007</v>
      </c>
      <c r="I60" s="17">
        <f t="shared" si="4"/>
        <v>123.87746581172333</v>
      </c>
      <c r="J60" s="19">
        <f t="shared" si="2"/>
        <v>107.55210267021383</v>
      </c>
    </row>
    <row r="61" spans="1:10" ht="45" x14ac:dyDescent="0.25">
      <c r="A61" s="11">
        <v>0</v>
      </c>
      <c r="B61" s="11" t="s">
        <v>113</v>
      </c>
      <c r="C61" s="12" t="s">
        <v>114</v>
      </c>
      <c r="D61" s="13">
        <v>60000</v>
      </c>
      <c r="E61" s="13">
        <v>60000</v>
      </c>
      <c r="F61" s="13">
        <v>51200</v>
      </c>
      <c r="G61" s="13">
        <v>49890</v>
      </c>
      <c r="H61" s="14">
        <f t="shared" si="3"/>
        <v>-1310</v>
      </c>
      <c r="I61" s="17">
        <f t="shared" si="4"/>
        <v>97.44140625</v>
      </c>
      <c r="J61" s="19">
        <f t="shared" si="2"/>
        <v>83.15</v>
      </c>
    </row>
    <row r="62" spans="1:10" x14ac:dyDescent="0.25">
      <c r="A62" s="11">
        <v>0</v>
      </c>
      <c r="B62" s="11" t="s">
        <v>115</v>
      </c>
      <c r="C62" s="12" t="s">
        <v>116</v>
      </c>
      <c r="D62" s="13">
        <v>860000</v>
      </c>
      <c r="E62" s="13">
        <v>965000</v>
      </c>
      <c r="F62" s="13">
        <v>841800</v>
      </c>
      <c r="G62" s="13">
        <v>1028908.5</v>
      </c>
      <c r="H62" s="14">
        <f t="shared" si="3"/>
        <v>187108.5</v>
      </c>
      <c r="I62" s="17">
        <f t="shared" si="4"/>
        <v>122.22719173200285</v>
      </c>
      <c r="J62" s="19">
        <f t="shared" si="2"/>
        <v>106.62264248704662</v>
      </c>
    </row>
    <row r="63" spans="1:10" ht="30" x14ac:dyDescent="0.25">
      <c r="A63" s="11">
        <v>0</v>
      </c>
      <c r="B63" s="11" t="s">
        <v>117</v>
      </c>
      <c r="C63" s="12" t="s">
        <v>118</v>
      </c>
      <c r="D63" s="13">
        <v>850000</v>
      </c>
      <c r="E63" s="13">
        <v>1004800</v>
      </c>
      <c r="F63" s="13">
        <v>869300</v>
      </c>
      <c r="G63" s="13">
        <v>1104294.08</v>
      </c>
      <c r="H63" s="14">
        <f t="shared" si="3"/>
        <v>234994.08000000007</v>
      </c>
      <c r="I63" s="17">
        <f t="shared" si="4"/>
        <v>127.03256413206027</v>
      </c>
      <c r="J63" s="19">
        <f t="shared" si="2"/>
        <v>109.90187898089172</v>
      </c>
    </row>
    <row r="64" spans="1:10" ht="45" x14ac:dyDescent="0.25">
      <c r="A64" s="11">
        <v>1</v>
      </c>
      <c r="B64" s="11" t="s">
        <v>119</v>
      </c>
      <c r="C64" s="12" t="s">
        <v>120</v>
      </c>
      <c r="D64" s="13">
        <v>240500</v>
      </c>
      <c r="E64" s="13">
        <v>240500</v>
      </c>
      <c r="F64" s="13">
        <v>216800</v>
      </c>
      <c r="G64" s="13">
        <v>293734.65999999997</v>
      </c>
      <c r="H64" s="14">
        <f t="shared" si="3"/>
        <v>76934.659999999974</v>
      </c>
      <c r="I64" s="17">
        <f t="shared" si="4"/>
        <v>135.4864667896679</v>
      </c>
      <c r="J64" s="19">
        <f t="shared" si="2"/>
        <v>122.13499376299374</v>
      </c>
    </row>
    <row r="65" spans="1:10" ht="45" x14ac:dyDescent="0.25">
      <c r="A65" s="11">
        <v>0</v>
      </c>
      <c r="B65" s="11" t="s">
        <v>121</v>
      </c>
      <c r="C65" s="12" t="s">
        <v>122</v>
      </c>
      <c r="D65" s="13">
        <v>240500</v>
      </c>
      <c r="E65" s="13">
        <v>240500</v>
      </c>
      <c r="F65" s="13">
        <v>216800</v>
      </c>
      <c r="G65" s="13">
        <v>293734.65999999997</v>
      </c>
      <c r="H65" s="14">
        <f t="shared" si="3"/>
        <v>76934.659999999974</v>
      </c>
      <c r="I65" s="17">
        <f t="shared" si="4"/>
        <v>135.4864667896679</v>
      </c>
      <c r="J65" s="19">
        <f t="shared" si="2"/>
        <v>122.13499376299374</v>
      </c>
    </row>
    <row r="66" spans="1:10" x14ac:dyDescent="0.25">
      <c r="A66" s="11">
        <v>1</v>
      </c>
      <c r="B66" s="11" t="s">
        <v>123</v>
      </c>
      <c r="C66" s="12" t="s">
        <v>124</v>
      </c>
      <c r="D66" s="13">
        <v>136500</v>
      </c>
      <c r="E66" s="13">
        <v>186500</v>
      </c>
      <c r="F66" s="13">
        <v>163720</v>
      </c>
      <c r="G66" s="13">
        <v>203966.9</v>
      </c>
      <c r="H66" s="14">
        <f t="shared" si="3"/>
        <v>40246.899999999994</v>
      </c>
      <c r="I66" s="17">
        <f t="shared" si="4"/>
        <v>124.58276325433665</v>
      </c>
      <c r="J66" s="19">
        <f t="shared" si="2"/>
        <v>109.36563002680965</v>
      </c>
    </row>
    <row r="67" spans="1:10" ht="45" x14ac:dyDescent="0.25">
      <c r="A67" s="11">
        <v>0</v>
      </c>
      <c r="B67" s="11" t="s">
        <v>125</v>
      </c>
      <c r="C67" s="12" t="s">
        <v>126</v>
      </c>
      <c r="D67" s="13">
        <v>130000</v>
      </c>
      <c r="E67" s="13">
        <v>180000</v>
      </c>
      <c r="F67" s="13">
        <v>158100</v>
      </c>
      <c r="G67" s="13">
        <v>195789.9</v>
      </c>
      <c r="H67" s="14">
        <f t="shared" si="3"/>
        <v>37689.899999999994</v>
      </c>
      <c r="I67" s="17">
        <f t="shared" si="4"/>
        <v>123.83927893738141</v>
      </c>
      <c r="J67" s="19">
        <f t="shared" si="2"/>
        <v>108.77216666666666</v>
      </c>
    </row>
    <row r="68" spans="1:10" ht="45" x14ac:dyDescent="0.25">
      <c r="A68" s="11">
        <v>0</v>
      </c>
      <c r="B68" s="11" t="s">
        <v>127</v>
      </c>
      <c r="C68" s="12" t="s">
        <v>128</v>
      </c>
      <c r="D68" s="13">
        <v>6500</v>
      </c>
      <c r="E68" s="13">
        <v>6500</v>
      </c>
      <c r="F68" s="13">
        <v>5620</v>
      </c>
      <c r="G68" s="13">
        <v>8177</v>
      </c>
      <c r="H68" s="14">
        <f t="shared" si="3"/>
        <v>2557</v>
      </c>
      <c r="I68" s="17">
        <f t="shared" si="4"/>
        <v>145.4982206405694</v>
      </c>
      <c r="J68" s="19">
        <f t="shared" si="2"/>
        <v>125.8</v>
      </c>
    </row>
    <row r="69" spans="1:10" ht="90" x14ac:dyDescent="0.25">
      <c r="A69" s="11">
        <v>1</v>
      </c>
      <c r="B69" s="11" t="s">
        <v>129</v>
      </c>
      <c r="C69" s="12" t="s">
        <v>130</v>
      </c>
      <c r="D69" s="13">
        <v>3100</v>
      </c>
      <c r="E69" s="13">
        <v>3100</v>
      </c>
      <c r="F69" s="13">
        <v>3100</v>
      </c>
      <c r="G69" s="13">
        <v>0</v>
      </c>
      <c r="H69" s="14">
        <f t="shared" si="3"/>
        <v>-3100</v>
      </c>
      <c r="I69" s="17">
        <f t="shared" si="4"/>
        <v>0</v>
      </c>
      <c r="J69" s="19">
        <f t="shared" si="2"/>
        <v>0</v>
      </c>
    </row>
    <row r="70" spans="1:10" x14ac:dyDescent="0.25">
      <c r="A70" s="11">
        <v>1</v>
      </c>
      <c r="B70" s="11" t="s">
        <v>131</v>
      </c>
      <c r="C70" s="12" t="s">
        <v>132</v>
      </c>
      <c r="D70" s="13">
        <v>35000</v>
      </c>
      <c r="E70" s="13">
        <v>65200</v>
      </c>
      <c r="F70" s="13">
        <v>59200</v>
      </c>
      <c r="G70" s="13">
        <v>122325.34</v>
      </c>
      <c r="H70" s="14">
        <f t="shared" si="3"/>
        <v>63125.34</v>
      </c>
      <c r="I70" s="17">
        <f t="shared" si="4"/>
        <v>206.63064189189186</v>
      </c>
      <c r="J70" s="19">
        <f t="shared" si="2"/>
        <v>187.61555214723927</v>
      </c>
    </row>
    <row r="71" spans="1:10" x14ac:dyDescent="0.25">
      <c r="A71" s="11">
        <v>1</v>
      </c>
      <c r="B71" s="11" t="s">
        <v>133</v>
      </c>
      <c r="C71" s="12" t="s">
        <v>104</v>
      </c>
      <c r="D71" s="13">
        <v>35000</v>
      </c>
      <c r="E71" s="13">
        <v>65200</v>
      </c>
      <c r="F71" s="13">
        <v>59200</v>
      </c>
      <c r="G71" s="13">
        <v>122325.34</v>
      </c>
      <c r="H71" s="14">
        <f t="shared" si="3"/>
        <v>63125.34</v>
      </c>
      <c r="I71" s="17">
        <f t="shared" si="4"/>
        <v>206.63064189189186</v>
      </c>
      <c r="J71" s="19">
        <f t="shared" si="2"/>
        <v>187.61555214723927</v>
      </c>
    </row>
    <row r="72" spans="1:10" x14ac:dyDescent="0.25">
      <c r="A72" s="11">
        <v>0</v>
      </c>
      <c r="B72" s="11" t="s">
        <v>134</v>
      </c>
      <c r="C72" s="12" t="s">
        <v>104</v>
      </c>
      <c r="D72" s="13">
        <v>35000</v>
      </c>
      <c r="E72" s="13">
        <v>55000</v>
      </c>
      <c r="F72" s="13">
        <v>49000</v>
      </c>
      <c r="G72" s="13">
        <v>57212.54</v>
      </c>
      <c r="H72" s="14">
        <f t="shared" ref="H72:H92" si="5">G72-F72</f>
        <v>8212.5400000000009</v>
      </c>
      <c r="I72" s="17">
        <f t="shared" ref="I72:I92" si="6">IF(F72=0,0,G72/F72*100)</f>
        <v>116.76028571428571</v>
      </c>
      <c r="J72" s="19">
        <f t="shared" si="2"/>
        <v>104.02279999999999</v>
      </c>
    </row>
    <row r="73" spans="1:10" ht="90" x14ac:dyDescent="0.25">
      <c r="A73" s="11">
        <v>0</v>
      </c>
      <c r="B73" s="11" t="s">
        <v>135</v>
      </c>
      <c r="C73" s="12" t="s">
        <v>136</v>
      </c>
      <c r="D73" s="13">
        <v>0</v>
      </c>
      <c r="E73" s="13">
        <v>10200</v>
      </c>
      <c r="F73" s="13">
        <v>10200</v>
      </c>
      <c r="G73" s="13">
        <v>65112.800000000003</v>
      </c>
      <c r="H73" s="14">
        <f t="shared" si="5"/>
        <v>54912.800000000003</v>
      </c>
      <c r="I73" s="17">
        <f t="shared" si="6"/>
        <v>638.36078431372562</v>
      </c>
      <c r="J73" s="19">
        <f t="shared" ref="J73:J92" si="7">G73/E73*100</f>
        <v>638.36078431372562</v>
      </c>
    </row>
    <row r="74" spans="1:10" x14ac:dyDescent="0.25">
      <c r="A74" s="11">
        <v>1</v>
      </c>
      <c r="B74" s="11" t="s">
        <v>137</v>
      </c>
      <c r="C74" s="12" t="s">
        <v>138</v>
      </c>
      <c r="D74" s="13">
        <v>130597661</v>
      </c>
      <c r="E74" s="13">
        <v>136328591</v>
      </c>
      <c r="F74" s="13">
        <v>111796917</v>
      </c>
      <c r="G74" s="13">
        <v>111651833.05</v>
      </c>
      <c r="H74" s="14">
        <f t="shared" si="5"/>
        <v>-145083.95000000298</v>
      </c>
      <c r="I74" s="17">
        <f t="shared" si="6"/>
        <v>99.870225446377916</v>
      </c>
      <c r="J74" s="19">
        <f t="shared" si="7"/>
        <v>81.899058906873023</v>
      </c>
    </row>
    <row r="75" spans="1:10" x14ac:dyDescent="0.25">
      <c r="A75" s="11">
        <v>1</v>
      </c>
      <c r="B75" s="11" t="s">
        <v>139</v>
      </c>
      <c r="C75" s="12" t="s">
        <v>140</v>
      </c>
      <c r="D75" s="13">
        <v>130597661</v>
      </c>
      <c r="E75" s="13">
        <v>136328591</v>
      </c>
      <c r="F75" s="13">
        <v>111796917</v>
      </c>
      <c r="G75" s="13">
        <v>111651833.05</v>
      </c>
      <c r="H75" s="14">
        <f t="shared" si="5"/>
        <v>-145083.95000000298</v>
      </c>
      <c r="I75" s="17">
        <f t="shared" si="6"/>
        <v>99.870225446377916</v>
      </c>
      <c r="J75" s="19">
        <f t="shared" si="7"/>
        <v>81.899058906873023</v>
      </c>
    </row>
    <row r="76" spans="1:10" ht="30" x14ac:dyDescent="0.25">
      <c r="A76" s="11">
        <v>1</v>
      </c>
      <c r="B76" s="11" t="s">
        <v>141</v>
      </c>
      <c r="C76" s="12" t="s">
        <v>142</v>
      </c>
      <c r="D76" s="13">
        <v>20136900</v>
      </c>
      <c r="E76" s="13">
        <v>20136900</v>
      </c>
      <c r="F76" s="13">
        <v>16781000</v>
      </c>
      <c r="G76" s="13">
        <v>16781000</v>
      </c>
      <c r="H76" s="14">
        <f t="shared" si="5"/>
        <v>0</v>
      </c>
      <c r="I76" s="17">
        <f t="shared" si="6"/>
        <v>100</v>
      </c>
      <c r="J76" s="19">
        <f t="shared" si="7"/>
        <v>83.334574835252695</v>
      </c>
    </row>
    <row r="77" spans="1:10" x14ac:dyDescent="0.25">
      <c r="A77" s="11">
        <v>0</v>
      </c>
      <c r="B77" s="11" t="s">
        <v>143</v>
      </c>
      <c r="C77" s="12" t="s">
        <v>144</v>
      </c>
      <c r="D77" s="13">
        <v>20136900</v>
      </c>
      <c r="E77" s="13">
        <v>20136900</v>
      </c>
      <c r="F77" s="13">
        <v>16781000</v>
      </c>
      <c r="G77" s="13">
        <v>16781000</v>
      </c>
      <c r="H77" s="14">
        <f t="shared" si="5"/>
        <v>0</v>
      </c>
      <c r="I77" s="17">
        <f t="shared" si="6"/>
        <v>100</v>
      </c>
      <c r="J77" s="19">
        <f t="shared" si="7"/>
        <v>83.334574835252695</v>
      </c>
    </row>
    <row r="78" spans="1:10" ht="30" x14ac:dyDescent="0.25">
      <c r="A78" s="11">
        <v>1</v>
      </c>
      <c r="B78" s="11" t="s">
        <v>145</v>
      </c>
      <c r="C78" s="12" t="s">
        <v>146</v>
      </c>
      <c r="D78" s="13">
        <v>107396500</v>
      </c>
      <c r="E78" s="13">
        <v>109085100</v>
      </c>
      <c r="F78" s="13">
        <v>89481300</v>
      </c>
      <c r="G78" s="13">
        <v>89481300</v>
      </c>
      <c r="H78" s="14">
        <f t="shared" si="5"/>
        <v>0</v>
      </c>
      <c r="I78" s="17">
        <f t="shared" si="6"/>
        <v>100</v>
      </c>
      <c r="J78" s="19">
        <f t="shared" si="7"/>
        <v>82.028893038554301</v>
      </c>
    </row>
    <row r="79" spans="1:10" ht="45" x14ac:dyDescent="0.25">
      <c r="A79" s="11">
        <v>0</v>
      </c>
      <c r="B79" s="11" t="s">
        <v>147</v>
      </c>
      <c r="C79" s="12" t="s">
        <v>148</v>
      </c>
      <c r="D79" s="13">
        <v>0</v>
      </c>
      <c r="E79" s="13">
        <v>223600</v>
      </c>
      <c r="F79" s="13">
        <v>78400</v>
      </c>
      <c r="G79" s="13">
        <v>78400</v>
      </c>
      <c r="H79" s="14">
        <f t="shared" si="5"/>
        <v>0</v>
      </c>
      <c r="I79" s="17">
        <f t="shared" si="6"/>
        <v>100</v>
      </c>
      <c r="J79" s="19">
        <f t="shared" si="7"/>
        <v>35.062611806797854</v>
      </c>
    </row>
    <row r="80" spans="1:10" ht="30" x14ac:dyDescent="0.25">
      <c r="A80" s="11">
        <v>0</v>
      </c>
      <c r="B80" s="11" t="s">
        <v>149</v>
      </c>
      <c r="C80" s="12" t="s">
        <v>150</v>
      </c>
      <c r="D80" s="13">
        <v>107396500</v>
      </c>
      <c r="E80" s="13">
        <v>107396500</v>
      </c>
      <c r="F80" s="13">
        <v>88032400</v>
      </c>
      <c r="G80" s="13">
        <v>88032400</v>
      </c>
      <c r="H80" s="14">
        <f t="shared" si="5"/>
        <v>0</v>
      </c>
      <c r="I80" s="17">
        <f t="shared" si="6"/>
        <v>100</v>
      </c>
      <c r="J80" s="19">
        <f t="shared" si="7"/>
        <v>81.969524146503844</v>
      </c>
    </row>
    <row r="81" spans="1:10" ht="45" x14ac:dyDescent="0.25">
      <c r="A81" s="11">
        <v>0</v>
      </c>
      <c r="B81" s="11" t="s">
        <v>151</v>
      </c>
      <c r="C81" s="12" t="s">
        <v>152</v>
      </c>
      <c r="D81" s="13">
        <v>0</v>
      </c>
      <c r="E81" s="13">
        <v>940000</v>
      </c>
      <c r="F81" s="13">
        <v>940000</v>
      </c>
      <c r="G81" s="13">
        <v>940000</v>
      </c>
      <c r="H81" s="14">
        <f t="shared" si="5"/>
        <v>0</v>
      </c>
      <c r="I81" s="17">
        <f t="shared" si="6"/>
        <v>100</v>
      </c>
      <c r="J81" s="19">
        <f t="shared" si="7"/>
        <v>100</v>
      </c>
    </row>
    <row r="82" spans="1:10" ht="60" x14ac:dyDescent="0.25">
      <c r="A82" s="11">
        <v>0</v>
      </c>
      <c r="B82" s="11" t="s">
        <v>153</v>
      </c>
      <c r="C82" s="12" t="s">
        <v>154</v>
      </c>
      <c r="D82" s="13">
        <v>0</v>
      </c>
      <c r="E82" s="13">
        <v>525000</v>
      </c>
      <c r="F82" s="13">
        <v>430500</v>
      </c>
      <c r="G82" s="13">
        <v>430500</v>
      </c>
      <c r="H82" s="14">
        <f t="shared" si="5"/>
        <v>0</v>
      </c>
      <c r="I82" s="17">
        <f t="shared" si="6"/>
        <v>100</v>
      </c>
      <c r="J82" s="19">
        <f t="shared" si="7"/>
        <v>82</v>
      </c>
    </row>
    <row r="83" spans="1:10" ht="30" x14ac:dyDescent="0.25">
      <c r="A83" s="11">
        <v>1</v>
      </c>
      <c r="B83" s="11" t="s">
        <v>155</v>
      </c>
      <c r="C83" s="12" t="s">
        <v>156</v>
      </c>
      <c r="D83" s="13">
        <v>3064261</v>
      </c>
      <c r="E83" s="13">
        <v>7106591</v>
      </c>
      <c r="F83" s="13">
        <v>5534617</v>
      </c>
      <c r="G83" s="13">
        <v>5389533.0499999998</v>
      </c>
      <c r="H83" s="14">
        <f t="shared" si="5"/>
        <v>-145083.95000000019</v>
      </c>
      <c r="I83" s="17">
        <f t="shared" si="6"/>
        <v>97.378609034735376</v>
      </c>
      <c r="J83" s="19">
        <f t="shared" si="7"/>
        <v>75.838514556416712</v>
      </c>
    </row>
    <row r="84" spans="1:10" ht="90" x14ac:dyDescent="0.25">
      <c r="A84" s="11">
        <v>0</v>
      </c>
      <c r="B84" s="11" t="s">
        <v>157</v>
      </c>
      <c r="C84" s="12" t="s">
        <v>158</v>
      </c>
      <c r="D84" s="13">
        <v>0</v>
      </c>
      <c r="E84" s="13">
        <v>816540</v>
      </c>
      <c r="F84" s="13">
        <v>0</v>
      </c>
      <c r="G84" s="13">
        <v>0</v>
      </c>
      <c r="H84" s="14">
        <f t="shared" si="5"/>
        <v>0</v>
      </c>
      <c r="I84" s="17">
        <f t="shared" si="6"/>
        <v>0</v>
      </c>
      <c r="J84" s="19">
        <f t="shared" si="7"/>
        <v>0</v>
      </c>
    </row>
    <row r="85" spans="1:10" ht="45" x14ac:dyDescent="0.25">
      <c r="A85" s="11">
        <v>0</v>
      </c>
      <c r="B85" s="11" t="s">
        <v>159</v>
      </c>
      <c r="C85" s="12" t="s">
        <v>160</v>
      </c>
      <c r="D85" s="13">
        <v>1499036</v>
      </c>
      <c r="E85" s="13">
        <v>1499036</v>
      </c>
      <c r="F85" s="13">
        <v>1228760</v>
      </c>
      <c r="G85" s="13">
        <v>1228760</v>
      </c>
      <c r="H85" s="14">
        <f t="shared" si="5"/>
        <v>0</v>
      </c>
      <c r="I85" s="17">
        <f t="shared" si="6"/>
        <v>100</v>
      </c>
      <c r="J85" s="19">
        <f t="shared" si="7"/>
        <v>81.970012728179981</v>
      </c>
    </row>
    <row r="86" spans="1:10" ht="60" x14ac:dyDescent="0.25">
      <c r="A86" s="11">
        <v>0</v>
      </c>
      <c r="B86" s="11" t="s">
        <v>161</v>
      </c>
      <c r="C86" s="12" t="s">
        <v>162</v>
      </c>
      <c r="D86" s="13">
        <v>1021140</v>
      </c>
      <c r="E86" s="13">
        <v>1021140</v>
      </c>
      <c r="F86" s="13">
        <v>665550</v>
      </c>
      <c r="G86" s="13">
        <v>665550</v>
      </c>
      <c r="H86" s="14">
        <f t="shared" si="5"/>
        <v>0</v>
      </c>
      <c r="I86" s="17">
        <f t="shared" si="6"/>
        <v>100</v>
      </c>
      <c r="J86" s="19">
        <f t="shared" si="7"/>
        <v>65.177154944473827</v>
      </c>
    </row>
    <row r="87" spans="1:10" ht="60" x14ac:dyDescent="0.25">
      <c r="A87" s="11">
        <v>0</v>
      </c>
      <c r="B87" s="11" t="s">
        <v>163</v>
      </c>
      <c r="C87" s="12" t="s">
        <v>164</v>
      </c>
      <c r="D87" s="13">
        <v>0</v>
      </c>
      <c r="E87" s="13">
        <v>1362208</v>
      </c>
      <c r="F87" s="13">
        <v>1362208</v>
      </c>
      <c r="G87" s="13">
        <v>1362208</v>
      </c>
      <c r="H87" s="14">
        <f t="shared" si="5"/>
        <v>0</v>
      </c>
      <c r="I87" s="17">
        <f t="shared" si="6"/>
        <v>100</v>
      </c>
      <c r="J87" s="19">
        <f t="shared" si="7"/>
        <v>100</v>
      </c>
    </row>
    <row r="88" spans="1:10" ht="60" x14ac:dyDescent="0.25">
      <c r="A88" s="11">
        <v>0</v>
      </c>
      <c r="B88" s="11" t="s">
        <v>165</v>
      </c>
      <c r="C88" s="12" t="s">
        <v>166</v>
      </c>
      <c r="D88" s="13">
        <v>0</v>
      </c>
      <c r="E88" s="13">
        <v>287700</v>
      </c>
      <c r="F88" s="13">
        <v>287700</v>
      </c>
      <c r="G88" s="13">
        <v>287700</v>
      </c>
      <c r="H88" s="14">
        <f t="shared" si="5"/>
        <v>0</v>
      </c>
      <c r="I88" s="17">
        <f t="shared" si="6"/>
        <v>100</v>
      </c>
      <c r="J88" s="19">
        <f t="shared" si="7"/>
        <v>100</v>
      </c>
    </row>
    <row r="89" spans="1:10" x14ac:dyDescent="0.25">
      <c r="A89" s="11">
        <v>0</v>
      </c>
      <c r="B89" s="11" t="s">
        <v>167</v>
      </c>
      <c r="C89" s="12" t="s">
        <v>168</v>
      </c>
      <c r="D89" s="13">
        <v>544085</v>
      </c>
      <c r="E89" s="13">
        <v>739785</v>
      </c>
      <c r="F89" s="13">
        <v>610217</v>
      </c>
      <c r="G89" s="13">
        <v>465627.58</v>
      </c>
      <c r="H89" s="14">
        <f t="shared" si="5"/>
        <v>-144589.41999999998</v>
      </c>
      <c r="I89" s="17">
        <f t="shared" si="6"/>
        <v>76.305245511023131</v>
      </c>
      <c r="J89" s="19">
        <f t="shared" si="7"/>
        <v>62.940932838594996</v>
      </c>
    </row>
    <row r="90" spans="1:10" ht="60" x14ac:dyDescent="0.25">
      <c r="A90" s="11">
        <v>0</v>
      </c>
      <c r="B90" s="11" t="s">
        <v>169</v>
      </c>
      <c r="C90" s="12" t="s">
        <v>170</v>
      </c>
      <c r="D90" s="13">
        <v>0</v>
      </c>
      <c r="E90" s="13">
        <v>1380182</v>
      </c>
      <c r="F90" s="13">
        <v>1380182</v>
      </c>
      <c r="G90" s="13">
        <v>1379687.47</v>
      </c>
      <c r="H90" s="14">
        <f t="shared" si="5"/>
        <v>-494.53000000002794</v>
      </c>
      <c r="I90" s="17">
        <f t="shared" si="6"/>
        <v>99.964169218262526</v>
      </c>
      <c r="J90" s="19">
        <f t="shared" si="7"/>
        <v>99.964169218262526</v>
      </c>
    </row>
    <row r="91" spans="1:10" x14ac:dyDescent="0.25">
      <c r="A91" s="11">
        <v>1</v>
      </c>
      <c r="B91" s="11" t="s">
        <v>171</v>
      </c>
      <c r="C91" s="12" t="s">
        <v>172</v>
      </c>
      <c r="D91" s="13">
        <v>167385700</v>
      </c>
      <c r="E91" s="13">
        <v>178727733</v>
      </c>
      <c r="F91" s="13">
        <v>146339153</v>
      </c>
      <c r="G91" s="13">
        <v>160820568.37</v>
      </c>
      <c r="H91" s="14">
        <f t="shared" si="5"/>
        <v>14481415.370000005</v>
      </c>
      <c r="I91" s="17">
        <f t="shared" si="6"/>
        <v>109.89579006925099</v>
      </c>
      <c r="J91" s="19">
        <f t="shared" si="7"/>
        <v>89.980757698079245</v>
      </c>
    </row>
    <row r="92" spans="1:10" x14ac:dyDescent="0.25">
      <c r="A92" s="11">
        <v>1</v>
      </c>
      <c r="B92" s="11" t="s">
        <v>171</v>
      </c>
      <c r="C92" s="12" t="s">
        <v>173</v>
      </c>
      <c r="D92" s="13">
        <v>297983361</v>
      </c>
      <c r="E92" s="13">
        <v>315056324</v>
      </c>
      <c r="F92" s="13">
        <v>258136070</v>
      </c>
      <c r="G92" s="13">
        <v>272472401.42000002</v>
      </c>
      <c r="H92" s="14">
        <f t="shared" si="5"/>
        <v>14336331.420000017</v>
      </c>
      <c r="I92" s="17">
        <f t="shared" si="6"/>
        <v>105.55378851936501</v>
      </c>
      <c r="J92" s="19">
        <f t="shared" si="7"/>
        <v>86.483711217299671</v>
      </c>
    </row>
  </sheetData>
  <mergeCells count="2">
    <mergeCell ref="B5:I5"/>
    <mergeCell ref="C3:I3"/>
  </mergeCells>
  <conditionalFormatting sqref="B8:B92">
    <cfRule type="expression" dxfId="7" priority="1" stopIfTrue="1">
      <formula>A8=1</formula>
    </cfRule>
  </conditionalFormatting>
  <conditionalFormatting sqref="C8:C92">
    <cfRule type="expression" dxfId="6" priority="2" stopIfTrue="1">
      <formula>A8=1</formula>
    </cfRule>
  </conditionalFormatting>
  <conditionalFormatting sqref="D8:D92">
    <cfRule type="expression" dxfId="5" priority="3" stopIfTrue="1">
      <formula>A8=1</formula>
    </cfRule>
  </conditionalFormatting>
  <conditionalFormatting sqref="E8:E92">
    <cfRule type="expression" dxfId="4" priority="4" stopIfTrue="1">
      <formula>A8=1</formula>
    </cfRule>
  </conditionalFormatting>
  <conditionalFormatting sqref="F8:F92">
    <cfRule type="expression" dxfId="3" priority="5" stopIfTrue="1">
      <formula>A8=1</formula>
    </cfRule>
  </conditionalFormatting>
  <conditionalFormatting sqref="G8:G92">
    <cfRule type="expression" dxfId="2" priority="6" stopIfTrue="1">
      <formula>A8=1</formula>
    </cfRule>
  </conditionalFormatting>
  <conditionalFormatting sqref="H8:H92">
    <cfRule type="expression" dxfId="1" priority="7" stopIfTrue="1">
      <formula>A8=1</formula>
    </cfRule>
  </conditionalFormatting>
  <conditionalFormatting sqref="I8:I92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59" fitToHeight="7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9746-0843-4D0C-86AB-5A2AC190A300}">
  <dimension ref="A1:G39"/>
  <sheetViews>
    <sheetView workbookViewId="0">
      <selection activeCell="B2" sqref="B2:F2"/>
    </sheetView>
  </sheetViews>
  <sheetFormatPr defaultRowHeight="15" x14ac:dyDescent="0.25"/>
  <cols>
    <col min="2" max="2" width="57.140625" customWidth="1"/>
    <col min="3" max="3" width="13.7109375" customWidth="1"/>
    <col min="4" max="4" width="11.28515625" customWidth="1"/>
    <col min="5" max="5" width="11.7109375" customWidth="1"/>
    <col min="6" max="6" width="11.140625" customWidth="1"/>
  </cols>
  <sheetData>
    <row r="1" spans="1:7" x14ac:dyDescent="0.25">
      <c r="A1" s="22"/>
      <c r="B1" s="26"/>
      <c r="C1" s="24"/>
      <c r="D1" s="24"/>
      <c r="E1" s="24"/>
      <c r="F1" s="24"/>
      <c r="G1" s="24"/>
    </row>
    <row r="2" spans="1:7" ht="69.75" customHeight="1" x14ac:dyDescent="0.35">
      <c r="A2" s="21"/>
      <c r="B2" s="75" t="s">
        <v>458</v>
      </c>
      <c r="C2" s="75"/>
      <c r="D2" s="75"/>
      <c r="E2" s="75"/>
      <c r="F2" s="75"/>
      <c r="G2" s="33"/>
    </row>
    <row r="3" spans="1:7" hidden="1" x14ac:dyDescent="0.25">
      <c r="A3" s="22"/>
      <c r="B3" s="26"/>
      <c r="C3" s="24"/>
      <c r="D3" s="24"/>
      <c r="E3" s="24"/>
      <c r="F3" s="24"/>
      <c r="G3" s="24"/>
    </row>
    <row r="4" spans="1:7" ht="18.75" hidden="1" x14ac:dyDescent="0.3">
      <c r="A4" s="73"/>
      <c r="B4" s="74"/>
      <c r="C4" s="74"/>
      <c r="D4" s="74"/>
      <c r="E4" s="74"/>
      <c r="F4" s="74"/>
      <c r="G4" s="74"/>
    </row>
    <row r="5" spans="1:7" x14ac:dyDescent="0.25">
      <c r="A5" s="21"/>
      <c r="B5" s="21"/>
      <c r="C5" s="25"/>
      <c r="D5" s="21"/>
      <c r="E5" s="21"/>
      <c r="F5" s="21"/>
      <c r="G5" s="23" t="s">
        <v>0</v>
      </c>
    </row>
    <row r="6" spans="1:7" ht="45" x14ac:dyDescent="0.25">
      <c r="A6" s="27" t="s">
        <v>1</v>
      </c>
      <c r="B6" s="28" t="s">
        <v>2</v>
      </c>
      <c r="C6" s="28" t="s">
        <v>3</v>
      </c>
      <c r="D6" s="28" t="s">
        <v>5</v>
      </c>
      <c r="E6" s="29" t="s">
        <v>6</v>
      </c>
      <c r="F6" s="29" t="s">
        <v>7</v>
      </c>
      <c r="G6" s="28" t="s">
        <v>176</v>
      </c>
    </row>
    <row r="7" spans="1:7" x14ac:dyDescent="0.25">
      <c r="A7" s="30" t="s">
        <v>8</v>
      </c>
      <c r="B7" s="20" t="s">
        <v>9</v>
      </c>
      <c r="C7" s="31">
        <v>488500</v>
      </c>
      <c r="D7" s="31">
        <v>424100</v>
      </c>
      <c r="E7" s="31">
        <v>128778.29999999999</v>
      </c>
      <c r="F7" s="32">
        <v>-295321.7</v>
      </c>
      <c r="G7" s="32">
        <v>30.365078990804051</v>
      </c>
    </row>
    <row r="8" spans="1:7" x14ac:dyDescent="0.25">
      <c r="A8" s="30" t="s">
        <v>177</v>
      </c>
      <c r="B8" s="20" t="s">
        <v>178</v>
      </c>
      <c r="C8" s="31">
        <v>488500</v>
      </c>
      <c r="D8" s="31">
        <v>424100</v>
      </c>
      <c r="E8" s="31">
        <v>128778.29999999999</v>
      </c>
      <c r="F8" s="32">
        <v>-295321.7</v>
      </c>
      <c r="G8" s="32">
        <v>30.365078990804051</v>
      </c>
    </row>
    <row r="9" spans="1:7" x14ac:dyDescent="0.25">
      <c r="A9" s="30" t="s">
        <v>179</v>
      </c>
      <c r="B9" s="20" t="s">
        <v>180</v>
      </c>
      <c r="C9" s="31">
        <v>488500</v>
      </c>
      <c r="D9" s="31">
        <v>424100</v>
      </c>
      <c r="E9" s="31">
        <v>128778.29999999999</v>
      </c>
      <c r="F9" s="32">
        <v>-295321.7</v>
      </c>
      <c r="G9" s="32">
        <v>30.365078990804051</v>
      </c>
    </row>
    <row r="10" spans="1:7" ht="60" x14ac:dyDescent="0.25">
      <c r="A10" s="30" t="s">
        <v>181</v>
      </c>
      <c r="B10" s="20" t="s">
        <v>182</v>
      </c>
      <c r="C10" s="31">
        <v>75990</v>
      </c>
      <c r="D10" s="31">
        <v>70390</v>
      </c>
      <c r="E10" s="31">
        <v>70287.429999999993</v>
      </c>
      <c r="F10" s="32">
        <v>-102.57000000000698</v>
      </c>
      <c r="G10" s="32">
        <v>99.854283278874831</v>
      </c>
    </row>
    <row r="11" spans="1:7" ht="30" x14ac:dyDescent="0.25">
      <c r="A11" s="30" t="s">
        <v>183</v>
      </c>
      <c r="B11" s="20" t="s">
        <v>184</v>
      </c>
      <c r="C11" s="31">
        <v>7060</v>
      </c>
      <c r="D11" s="31">
        <v>3100</v>
      </c>
      <c r="E11" s="31">
        <v>5072.09</v>
      </c>
      <c r="F11" s="32">
        <v>1972.0900000000001</v>
      </c>
      <c r="G11" s="32">
        <v>163.61580645161291</v>
      </c>
    </row>
    <row r="12" spans="1:7" ht="45" x14ac:dyDescent="0.25">
      <c r="A12" s="30" t="s">
        <v>185</v>
      </c>
      <c r="B12" s="20" t="s">
        <v>186</v>
      </c>
      <c r="C12" s="31">
        <v>405450</v>
      </c>
      <c r="D12" s="31">
        <v>350610</v>
      </c>
      <c r="E12" s="31">
        <v>53418.78</v>
      </c>
      <c r="F12" s="32">
        <v>-297191.21999999997</v>
      </c>
      <c r="G12" s="32">
        <v>15.235954479336014</v>
      </c>
    </row>
    <row r="13" spans="1:7" x14ac:dyDescent="0.25">
      <c r="A13" s="30" t="s">
        <v>95</v>
      </c>
      <c r="B13" s="20" t="s">
        <v>96</v>
      </c>
      <c r="C13" s="31">
        <v>4896870</v>
      </c>
      <c r="D13" s="31">
        <v>4081291.66</v>
      </c>
      <c r="E13" s="31">
        <v>4683830.8099999996</v>
      </c>
      <c r="F13" s="32">
        <v>602539.14999999944</v>
      </c>
      <c r="G13" s="32">
        <v>114.76344256171096</v>
      </c>
    </row>
    <row r="14" spans="1:7" x14ac:dyDescent="0.25">
      <c r="A14" s="30" t="s">
        <v>131</v>
      </c>
      <c r="B14" s="20" t="s">
        <v>132</v>
      </c>
      <c r="C14" s="31">
        <v>8500</v>
      </c>
      <c r="D14" s="31">
        <v>7650</v>
      </c>
      <c r="E14" s="31">
        <v>52008.72</v>
      </c>
      <c r="F14" s="32">
        <v>44358.720000000001</v>
      </c>
      <c r="G14" s="32">
        <v>679.85254901960786</v>
      </c>
    </row>
    <row r="15" spans="1:7" x14ac:dyDescent="0.25">
      <c r="A15" s="30" t="s">
        <v>133</v>
      </c>
      <c r="B15" s="20" t="s">
        <v>104</v>
      </c>
      <c r="C15" s="31">
        <v>8500</v>
      </c>
      <c r="D15" s="31">
        <v>7650</v>
      </c>
      <c r="E15" s="31">
        <v>50084.82</v>
      </c>
      <c r="F15" s="32">
        <v>42434.82</v>
      </c>
      <c r="G15" s="32">
        <v>654.70352941176463</v>
      </c>
    </row>
    <row r="16" spans="1:7" ht="45" x14ac:dyDescent="0.25">
      <c r="A16" s="30" t="s">
        <v>187</v>
      </c>
      <c r="B16" s="20" t="s">
        <v>188</v>
      </c>
      <c r="C16" s="31">
        <v>8500</v>
      </c>
      <c r="D16" s="31">
        <v>7650</v>
      </c>
      <c r="E16" s="31">
        <v>50084.82</v>
      </c>
      <c r="F16" s="32">
        <v>42434.82</v>
      </c>
      <c r="G16" s="32">
        <v>654.70352941176463</v>
      </c>
    </row>
    <row r="17" spans="1:7" ht="30" x14ac:dyDescent="0.25">
      <c r="A17" s="30" t="s">
        <v>189</v>
      </c>
      <c r="B17" s="20" t="s">
        <v>190</v>
      </c>
      <c r="C17" s="31">
        <v>0</v>
      </c>
      <c r="D17" s="31">
        <v>0</v>
      </c>
      <c r="E17" s="31">
        <v>1923.9</v>
      </c>
      <c r="F17" s="32">
        <v>1923.9</v>
      </c>
      <c r="G17" s="32">
        <v>0</v>
      </c>
    </row>
    <row r="18" spans="1:7" x14ac:dyDescent="0.25">
      <c r="A18" s="30" t="s">
        <v>191</v>
      </c>
      <c r="B18" s="20" t="s">
        <v>192</v>
      </c>
      <c r="C18" s="31">
        <v>4888370</v>
      </c>
      <c r="D18" s="31">
        <v>4073641.66</v>
      </c>
      <c r="E18" s="31">
        <v>4631822.09</v>
      </c>
      <c r="F18" s="32">
        <v>558180.4299999997</v>
      </c>
      <c r="G18" s="32">
        <v>113.7022467017877</v>
      </c>
    </row>
    <row r="19" spans="1:7" ht="30" x14ac:dyDescent="0.25">
      <c r="A19" s="30" t="s">
        <v>193</v>
      </c>
      <c r="B19" s="20" t="s">
        <v>194</v>
      </c>
      <c r="C19" s="31">
        <v>4888370</v>
      </c>
      <c r="D19" s="31">
        <v>4073641.66</v>
      </c>
      <c r="E19" s="31">
        <v>3653877.85</v>
      </c>
      <c r="F19" s="32">
        <v>-419763.81000000006</v>
      </c>
      <c r="G19" s="32">
        <v>89.695612794768991</v>
      </c>
    </row>
    <row r="20" spans="1:7" ht="30" x14ac:dyDescent="0.25">
      <c r="A20" s="30" t="s">
        <v>195</v>
      </c>
      <c r="B20" s="20" t="s">
        <v>196</v>
      </c>
      <c r="C20" s="31">
        <v>2087410</v>
      </c>
      <c r="D20" s="31">
        <v>1739508.33</v>
      </c>
      <c r="E20" s="31">
        <v>1229900.07</v>
      </c>
      <c r="F20" s="32">
        <v>-509608.26</v>
      </c>
      <c r="G20" s="32">
        <v>70.703890794245297</v>
      </c>
    </row>
    <row r="21" spans="1:7" ht="30" x14ac:dyDescent="0.25">
      <c r="A21" s="30" t="s">
        <v>197</v>
      </c>
      <c r="B21" s="20" t="s">
        <v>198</v>
      </c>
      <c r="C21" s="31">
        <v>2757690</v>
      </c>
      <c r="D21" s="31">
        <v>2298075</v>
      </c>
      <c r="E21" s="31">
        <v>2388386.7000000002</v>
      </c>
      <c r="F21" s="32">
        <v>90311.700000000186</v>
      </c>
      <c r="G21" s="32">
        <v>103.92988479488268</v>
      </c>
    </row>
    <row r="22" spans="1:7" ht="45" x14ac:dyDescent="0.25">
      <c r="A22" s="30" t="s">
        <v>199</v>
      </c>
      <c r="B22" s="20" t="s">
        <v>200</v>
      </c>
      <c r="C22" s="31">
        <v>21870</v>
      </c>
      <c r="D22" s="31">
        <v>18225</v>
      </c>
      <c r="E22" s="31">
        <v>14204.78</v>
      </c>
      <c r="F22" s="32">
        <v>-4020.2199999999993</v>
      </c>
      <c r="G22" s="32">
        <v>77.941179698216729</v>
      </c>
    </row>
    <row r="23" spans="1:7" ht="30" x14ac:dyDescent="0.25">
      <c r="A23" s="30" t="s">
        <v>201</v>
      </c>
      <c r="B23" s="20" t="s">
        <v>202</v>
      </c>
      <c r="C23" s="31">
        <v>21400</v>
      </c>
      <c r="D23" s="31">
        <v>17833.330000000002</v>
      </c>
      <c r="E23" s="31">
        <v>21386.3</v>
      </c>
      <c r="F23" s="32">
        <v>3552.9699999999975</v>
      </c>
      <c r="G23" s="32">
        <v>119.92319998564484</v>
      </c>
    </row>
    <row r="24" spans="1:7" x14ac:dyDescent="0.25">
      <c r="A24" s="30" t="s">
        <v>203</v>
      </c>
      <c r="B24" s="20" t="s">
        <v>204</v>
      </c>
      <c r="C24" s="31">
        <v>0</v>
      </c>
      <c r="D24" s="31">
        <v>0</v>
      </c>
      <c r="E24" s="31">
        <v>977944.24</v>
      </c>
      <c r="F24" s="32">
        <v>977944.24</v>
      </c>
      <c r="G24" s="32">
        <v>0</v>
      </c>
    </row>
    <row r="25" spans="1:7" x14ac:dyDescent="0.25">
      <c r="A25" s="30" t="s">
        <v>205</v>
      </c>
      <c r="B25" s="20" t="s">
        <v>206</v>
      </c>
      <c r="C25" s="31">
        <v>0</v>
      </c>
      <c r="D25" s="31">
        <v>0</v>
      </c>
      <c r="E25" s="31">
        <v>977944.24</v>
      </c>
      <c r="F25" s="32">
        <v>977944.24</v>
      </c>
      <c r="G25" s="32">
        <v>0</v>
      </c>
    </row>
    <row r="26" spans="1:7" x14ac:dyDescent="0.25">
      <c r="A26" s="30" t="s">
        <v>207</v>
      </c>
      <c r="B26" s="20" t="s">
        <v>208</v>
      </c>
      <c r="C26" s="31">
        <v>336600</v>
      </c>
      <c r="D26" s="31">
        <v>336600</v>
      </c>
      <c r="E26" s="31">
        <v>123169.97</v>
      </c>
      <c r="F26" s="32">
        <v>-213430.03</v>
      </c>
      <c r="G26" s="32">
        <v>36.592385620915039</v>
      </c>
    </row>
    <row r="27" spans="1:7" x14ac:dyDescent="0.25">
      <c r="A27" s="30" t="s">
        <v>209</v>
      </c>
      <c r="B27" s="20" t="s">
        <v>210</v>
      </c>
      <c r="C27" s="31">
        <v>150000</v>
      </c>
      <c r="D27" s="31">
        <v>150000</v>
      </c>
      <c r="E27" s="31">
        <v>123169.97</v>
      </c>
      <c r="F27" s="32">
        <v>-26830.03</v>
      </c>
      <c r="G27" s="32">
        <v>82.113313333333338</v>
      </c>
    </row>
    <row r="28" spans="1:7" ht="45" x14ac:dyDescent="0.25">
      <c r="A28" s="30" t="s">
        <v>211</v>
      </c>
      <c r="B28" s="20" t="s">
        <v>212</v>
      </c>
      <c r="C28" s="31">
        <v>150000</v>
      </c>
      <c r="D28" s="31">
        <v>150000</v>
      </c>
      <c r="E28" s="31">
        <v>123169.97</v>
      </c>
      <c r="F28" s="32">
        <v>-26830.03</v>
      </c>
      <c r="G28" s="32">
        <v>82.113313333333338</v>
      </c>
    </row>
    <row r="29" spans="1:7" x14ac:dyDescent="0.25">
      <c r="A29" s="30" t="s">
        <v>213</v>
      </c>
      <c r="B29" s="20" t="s">
        <v>214</v>
      </c>
      <c r="C29" s="31">
        <v>186600</v>
      </c>
      <c r="D29" s="31">
        <v>186600</v>
      </c>
      <c r="E29" s="31">
        <v>0</v>
      </c>
      <c r="F29" s="32">
        <v>-186600</v>
      </c>
      <c r="G29" s="32">
        <v>0</v>
      </c>
    </row>
    <row r="30" spans="1:7" x14ac:dyDescent="0.25">
      <c r="A30" s="30" t="s">
        <v>215</v>
      </c>
      <c r="B30" s="20" t="s">
        <v>216</v>
      </c>
      <c r="C30" s="31">
        <v>186600</v>
      </c>
      <c r="D30" s="31">
        <v>186600</v>
      </c>
      <c r="E30" s="31">
        <v>0</v>
      </c>
      <c r="F30" s="32">
        <v>-186600</v>
      </c>
      <c r="G30" s="32">
        <v>0</v>
      </c>
    </row>
    <row r="31" spans="1:7" ht="75" x14ac:dyDescent="0.25">
      <c r="A31" s="30" t="s">
        <v>217</v>
      </c>
      <c r="B31" s="20" t="s">
        <v>218</v>
      </c>
      <c r="C31" s="31">
        <v>186600</v>
      </c>
      <c r="D31" s="31">
        <v>186600</v>
      </c>
      <c r="E31" s="31">
        <v>0</v>
      </c>
      <c r="F31" s="32">
        <v>-186600</v>
      </c>
      <c r="G31" s="32">
        <v>0</v>
      </c>
    </row>
    <row r="32" spans="1:7" x14ac:dyDescent="0.25">
      <c r="A32" s="30" t="s">
        <v>137</v>
      </c>
      <c r="B32" s="20" t="s">
        <v>138</v>
      </c>
      <c r="C32" s="31">
        <v>0</v>
      </c>
      <c r="D32" s="31">
        <v>1650000</v>
      </c>
      <c r="E32" s="31">
        <v>1650000</v>
      </c>
      <c r="F32" s="32">
        <v>0</v>
      </c>
      <c r="G32" s="32">
        <v>100</v>
      </c>
    </row>
    <row r="33" spans="1:7" x14ac:dyDescent="0.25">
      <c r="A33" s="30" t="s">
        <v>139</v>
      </c>
      <c r="B33" s="20" t="s">
        <v>140</v>
      </c>
      <c r="C33" s="31">
        <v>0</v>
      </c>
      <c r="D33" s="31">
        <v>1650000</v>
      </c>
      <c r="E33" s="31">
        <v>1650000</v>
      </c>
      <c r="F33" s="32">
        <v>0</v>
      </c>
      <c r="G33" s="32">
        <v>100</v>
      </c>
    </row>
    <row r="34" spans="1:7" x14ac:dyDescent="0.25">
      <c r="A34" s="30" t="s">
        <v>155</v>
      </c>
      <c r="B34" s="20" t="s">
        <v>156</v>
      </c>
      <c r="C34" s="31">
        <v>0</v>
      </c>
      <c r="D34" s="31">
        <v>1650000</v>
      </c>
      <c r="E34" s="31">
        <v>1650000</v>
      </c>
      <c r="F34" s="32">
        <v>0</v>
      </c>
      <c r="G34" s="32">
        <v>100</v>
      </c>
    </row>
    <row r="35" spans="1:7" x14ac:dyDescent="0.25">
      <c r="A35" s="30" t="s">
        <v>167</v>
      </c>
      <c r="B35" s="20" t="s">
        <v>168</v>
      </c>
      <c r="C35" s="31">
        <v>0</v>
      </c>
      <c r="D35" s="31">
        <v>1650000</v>
      </c>
      <c r="E35" s="31">
        <v>1650000</v>
      </c>
      <c r="F35" s="32">
        <v>0</v>
      </c>
      <c r="G35" s="32">
        <v>100</v>
      </c>
    </row>
    <row r="36" spans="1:7" x14ac:dyDescent="0.25">
      <c r="A36" s="30" t="s">
        <v>219</v>
      </c>
      <c r="B36" s="20" t="s">
        <v>220</v>
      </c>
      <c r="C36" s="31">
        <v>150000</v>
      </c>
      <c r="D36" s="31">
        <v>529300</v>
      </c>
      <c r="E36" s="31">
        <v>514257.88</v>
      </c>
      <c r="F36" s="32">
        <v>-15042.119999999995</v>
      </c>
      <c r="G36" s="32">
        <v>97.158110712261475</v>
      </c>
    </row>
    <row r="37" spans="1:7" ht="45" x14ac:dyDescent="0.25">
      <c r="A37" s="30" t="s">
        <v>221</v>
      </c>
      <c r="B37" s="20" t="s">
        <v>222</v>
      </c>
      <c r="C37" s="31">
        <v>150000</v>
      </c>
      <c r="D37" s="31">
        <v>529300</v>
      </c>
      <c r="E37" s="31">
        <v>514257.88</v>
      </c>
      <c r="F37" s="32">
        <v>-15042.119999999995</v>
      </c>
      <c r="G37" s="32">
        <v>97.158110712261475</v>
      </c>
    </row>
    <row r="38" spans="1:7" x14ac:dyDescent="0.25">
      <c r="A38" s="30" t="s">
        <v>171</v>
      </c>
      <c r="B38" s="20" t="s">
        <v>172</v>
      </c>
      <c r="C38" s="31">
        <v>5871970</v>
      </c>
      <c r="D38" s="31">
        <v>5371291.6600000001</v>
      </c>
      <c r="E38" s="31">
        <v>5450036.959999999</v>
      </c>
      <c r="F38" s="32">
        <v>78745.299999998882</v>
      </c>
      <c r="G38" s="32">
        <v>101.46604029318338</v>
      </c>
    </row>
    <row r="39" spans="1:7" x14ac:dyDescent="0.25">
      <c r="A39" s="30" t="s">
        <v>171</v>
      </c>
      <c r="B39" s="20" t="s">
        <v>173</v>
      </c>
      <c r="C39" s="31">
        <v>5871970</v>
      </c>
      <c r="D39" s="31">
        <v>7021291.6600000001</v>
      </c>
      <c r="E39" s="31">
        <v>7100036.959999999</v>
      </c>
      <c r="F39" s="32">
        <v>78745.299999998882</v>
      </c>
      <c r="G39" s="32">
        <v>101.12152156345545</v>
      </c>
    </row>
  </sheetData>
  <mergeCells count="2">
    <mergeCell ref="A4:G4"/>
    <mergeCell ref="B2:F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5900-EB61-4392-A278-607FE21AAB56}">
  <dimension ref="A1:P90"/>
  <sheetViews>
    <sheetView topLeftCell="A2" workbookViewId="0">
      <selection activeCell="A2" sqref="A2:P2"/>
    </sheetView>
  </sheetViews>
  <sheetFormatPr defaultRowHeight="15" x14ac:dyDescent="0.25"/>
  <cols>
    <col min="2" max="2" width="53.42578125" customWidth="1"/>
    <col min="3" max="3" width="15.85546875" customWidth="1"/>
    <col min="4" max="4" width="17.140625" customWidth="1"/>
    <col min="5" max="5" width="15.42578125" customWidth="1"/>
    <col min="6" max="6" width="15.140625" customWidth="1"/>
    <col min="7" max="7" width="0" hidden="1" customWidth="1"/>
    <col min="8" max="8" width="14.28515625" customWidth="1"/>
    <col min="9" max="9" width="0" hidden="1" customWidth="1"/>
    <col min="10" max="10" width="13.140625" hidden="1" customWidth="1"/>
    <col min="11" max="11" width="11.5703125" hidden="1" customWidth="1"/>
    <col min="12" max="12" width="14" hidden="1" customWidth="1"/>
    <col min="14" max="14" width="12.7109375" hidden="1" customWidth="1"/>
    <col min="15" max="15" width="13.28515625" hidden="1" customWidth="1"/>
  </cols>
  <sheetData>
    <row r="1" spans="1:16" hidden="1" x14ac:dyDescent="0.25"/>
    <row r="2" spans="1:16" ht="47.25" customHeight="1" x14ac:dyDescent="0.25">
      <c r="A2" s="76" t="s">
        <v>459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x14ac:dyDescent="0.25">
      <c r="A3" s="77" t="s">
        <v>223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  <c r="M4" s="34"/>
      <c r="N4" s="34"/>
      <c r="O4" s="34"/>
      <c r="P4" s="35" t="s">
        <v>224</v>
      </c>
    </row>
    <row r="5" spans="1:16" ht="114.75" x14ac:dyDescent="0.25">
      <c r="A5" s="36" t="s">
        <v>225</v>
      </c>
      <c r="B5" s="36" t="s">
        <v>226</v>
      </c>
      <c r="C5" s="36" t="s">
        <v>227</v>
      </c>
      <c r="D5" s="36" t="s">
        <v>228</v>
      </c>
      <c r="E5" s="36" t="s">
        <v>229</v>
      </c>
      <c r="F5" s="36" t="s">
        <v>230</v>
      </c>
      <c r="G5" s="36" t="s">
        <v>231</v>
      </c>
      <c r="H5" s="36" t="s">
        <v>232</v>
      </c>
      <c r="I5" s="36" t="s">
        <v>233</v>
      </c>
      <c r="J5" s="36" t="s">
        <v>234</v>
      </c>
      <c r="K5" s="36" t="s">
        <v>235</v>
      </c>
      <c r="L5" s="36" t="s">
        <v>236</v>
      </c>
      <c r="M5" s="36" t="s">
        <v>237</v>
      </c>
      <c r="N5" s="36" t="s">
        <v>238</v>
      </c>
      <c r="O5" s="36" t="s">
        <v>239</v>
      </c>
      <c r="P5" s="36" t="s">
        <v>175</v>
      </c>
    </row>
    <row r="6" spans="1:16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7</v>
      </c>
      <c r="I6" s="37">
        <v>9</v>
      </c>
      <c r="J6" s="37">
        <v>10</v>
      </c>
      <c r="K6" s="37">
        <v>11</v>
      </c>
      <c r="L6" s="37">
        <v>12</v>
      </c>
      <c r="M6" s="42">
        <v>8</v>
      </c>
      <c r="N6" s="42">
        <v>14</v>
      </c>
      <c r="O6" s="42">
        <v>15</v>
      </c>
      <c r="P6" s="42">
        <v>9</v>
      </c>
    </row>
    <row r="7" spans="1:16" x14ac:dyDescent="0.25">
      <c r="A7" s="38" t="s">
        <v>240</v>
      </c>
      <c r="B7" s="43" t="s">
        <v>241</v>
      </c>
      <c r="C7" s="39">
        <v>32130290</v>
      </c>
      <c r="D7" s="39">
        <v>41710075.099999994</v>
      </c>
      <c r="E7" s="39">
        <v>36445214.099999994</v>
      </c>
      <c r="F7" s="39">
        <v>30016624.029999997</v>
      </c>
      <c r="G7" s="39">
        <v>0</v>
      </c>
      <c r="H7" s="39">
        <v>30012874.509999994</v>
      </c>
      <c r="I7" s="39">
        <v>3749.52</v>
      </c>
      <c r="J7" s="39">
        <v>1255494.9900000002</v>
      </c>
      <c r="K7" s="40">
        <v>6428590.0699999966</v>
      </c>
      <c r="L7" s="40">
        <v>11693451.069999997</v>
      </c>
      <c r="M7" s="41">
        <v>82.350660439665248</v>
      </c>
      <c r="N7" s="41">
        <v>11697200.59</v>
      </c>
      <c r="O7" s="41">
        <v>6432339.5899999999</v>
      </c>
      <c r="P7" s="41">
        <v>71.955934958266226</v>
      </c>
    </row>
    <row r="8" spans="1:16" ht="51" x14ac:dyDescent="0.25">
      <c r="A8" s="38" t="s">
        <v>242</v>
      </c>
      <c r="B8" s="43" t="s">
        <v>243</v>
      </c>
      <c r="C8" s="39">
        <v>1830000</v>
      </c>
      <c r="D8" s="39">
        <v>3614212</v>
      </c>
      <c r="E8" s="39">
        <v>3614212</v>
      </c>
      <c r="F8" s="39">
        <v>3101214.21</v>
      </c>
      <c r="G8" s="39">
        <v>0</v>
      </c>
      <c r="H8" s="39">
        <v>3101214.21</v>
      </c>
      <c r="I8" s="39">
        <v>0</v>
      </c>
      <c r="J8" s="39">
        <v>0</v>
      </c>
      <c r="K8" s="40">
        <v>512997.79000000004</v>
      </c>
      <c r="L8" s="40">
        <v>512997.79000000004</v>
      </c>
      <c r="M8" s="41">
        <v>85.806095768593536</v>
      </c>
      <c r="N8" s="41">
        <v>512997.79000000004</v>
      </c>
      <c r="O8" s="41">
        <v>512997.79000000004</v>
      </c>
      <c r="P8" s="41">
        <v>85.806095768593536</v>
      </c>
    </row>
    <row r="9" spans="1:16" ht="25.5" x14ac:dyDescent="0.25">
      <c r="A9" s="38" t="s">
        <v>244</v>
      </c>
      <c r="B9" s="43" t="s">
        <v>245</v>
      </c>
      <c r="C9" s="39">
        <v>23161800</v>
      </c>
      <c r="D9" s="39">
        <v>25267020</v>
      </c>
      <c r="E9" s="39">
        <v>21375774</v>
      </c>
      <c r="F9" s="39">
        <v>17431434.989999998</v>
      </c>
      <c r="G9" s="39">
        <v>0</v>
      </c>
      <c r="H9" s="39">
        <v>17427685.469999995</v>
      </c>
      <c r="I9" s="39">
        <v>3749.52</v>
      </c>
      <c r="J9" s="39">
        <v>1055881.57</v>
      </c>
      <c r="K9" s="40">
        <v>3944339.0100000016</v>
      </c>
      <c r="L9" s="40">
        <v>7835585.0100000016</v>
      </c>
      <c r="M9" s="41">
        <v>81.530079191518382</v>
      </c>
      <c r="N9" s="41">
        <v>7839334.5300000049</v>
      </c>
      <c r="O9" s="41">
        <v>3948088.5300000049</v>
      </c>
      <c r="P9" s="41">
        <v>68.974043911786964</v>
      </c>
    </row>
    <row r="10" spans="1:16" x14ac:dyDescent="0.25">
      <c r="A10" s="38" t="s">
        <v>246</v>
      </c>
      <c r="B10" s="43" t="s">
        <v>247</v>
      </c>
      <c r="C10" s="39">
        <v>118760</v>
      </c>
      <c r="D10" s="39">
        <v>127721</v>
      </c>
      <c r="E10" s="39">
        <v>119121</v>
      </c>
      <c r="F10" s="39">
        <v>67192.63</v>
      </c>
      <c r="G10" s="39">
        <v>0</v>
      </c>
      <c r="H10" s="39">
        <v>67192.63</v>
      </c>
      <c r="I10" s="39">
        <v>0</v>
      </c>
      <c r="J10" s="39">
        <v>0</v>
      </c>
      <c r="K10" s="40">
        <v>51928.369999999995</v>
      </c>
      <c r="L10" s="40">
        <v>60528.369999999995</v>
      </c>
      <c r="M10" s="41">
        <v>56.40703990060527</v>
      </c>
      <c r="N10" s="41">
        <v>60528.369999999995</v>
      </c>
      <c r="O10" s="41">
        <v>51928.369999999995</v>
      </c>
      <c r="P10" s="41">
        <v>52.608913177942554</v>
      </c>
    </row>
    <row r="11" spans="1:16" ht="18.75" customHeight="1" x14ac:dyDescent="0.25">
      <c r="A11" s="38" t="s">
        <v>248</v>
      </c>
      <c r="B11" s="43" t="s">
        <v>249</v>
      </c>
      <c r="C11" s="39">
        <v>3317220</v>
      </c>
      <c r="D11" s="39">
        <v>3336602</v>
      </c>
      <c r="E11" s="39">
        <v>2760612</v>
      </c>
      <c r="F11" s="39">
        <v>2383876.17</v>
      </c>
      <c r="G11" s="39">
        <v>0</v>
      </c>
      <c r="H11" s="39">
        <v>2383876.17</v>
      </c>
      <c r="I11" s="39">
        <v>0</v>
      </c>
      <c r="J11" s="39">
        <v>4249</v>
      </c>
      <c r="K11" s="40">
        <v>376735.83000000007</v>
      </c>
      <c r="L11" s="40">
        <v>952725.83000000007</v>
      </c>
      <c r="M11" s="41">
        <v>86.353177121594769</v>
      </c>
      <c r="N11" s="41">
        <v>952725.83000000007</v>
      </c>
      <c r="O11" s="41">
        <v>376735.83000000007</v>
      </c>
      <c r="P11" s="41">
        <v>71.44622493183185</v>
      </c>
    </row>
    <row r="12" spans="1:16" ht="25.5" x14ac:dyDescent="0.25">
      <c r="A12" s="38" t="s">
        <v>250</v>
      </c>
      <c r="B12" s="43" t="s">
        <v>251</v>
      </c>
      <c r="C12" s="39">
        <v>830800</v>
      </c>
      <c r="D12" s="39">
        <v>1220170</v>
      </c>
      <c r="E12" s="39">
        <v>1029365</v>
      </c>
      <c r="F12" s="39">
        <v>776328.48</v>
      </c>
      <c r="G12" s="39">
        <v>0</v>
      </c>
      <c r="H12" s="39">
        <v>776328.48</v>
      </c>
      <c r="I12" s="39">
        <v>0</v>
      </c>
      <c r="J12" s="39">
        <v>18952.740000000002</v>
      </c>
      <c r="K12" s="40">
        <v>253036.52000000002</v>
      </c>
      <c r="L12" s="40">
        <v>443841.52</v>
      </c>
      <c r="M12" s="41">
        <v>75.41819276932867</v>
      </c>
      <c r="N12" s="41">
        <v>443841.52</v>
      </c>
      <c r="O12" s="41">
        <v>253036.52000000002</v>
      </c>
      <c r="P12" s="41">
        <v>63.624616241999064</v>
      </c>
    </row>
    <row r="13" spans="1:16" ht="25.5" x14ac:dyDescent="0.25">
      <c r="A13" s="38" t="s">
        <v>252</v>
      </c>
      <c r="B13" s="43" t="s">
        <v>253</v>
      </c>
      <c r="C13" s="39">
        <v>0</v>
      </c>
      <c r="D13" s="39">
        <v>1610800</v>
      </c>
      <c r="E13" s="39">
        <v>1610800</v>
      </c>
      <c r="F13" s="39">
        <v>1523660.72</v>
      </c>
      <c r="G13" s="39">
        <v>0</v>
      </c>
      <c r="H13" s="39">
        <v>1523660.72</v>
      </c>
      <c r="I13" s="39">
        <v>0</v>
      </c>
      <c r="J13" s="39">
        <v>0</v>
      </c>
      <c r="K13" s="40">
        <v>87139.280000000028</v>
      </c>
      <c r="L13" s="40">
        <v>87139.280000000028</v>
      </c>
      <c r="M13" s="41">
        <v>94.59031040476782</v>
      </c>
      <c r="N13" s="41">
        <v>87139.280000000028</v>
      </c>
      <c r="O13" s="41">
        <v>87139.280000000028</v>
      </c>
      <c r="P13" s="41">
        <v>94.59031040476782</v>
      </c>
    </row>
    <row r="14" spans="1:16" x14ac:dyDescent="0.25">
      <c r="A14" s="38" t="s">
        <v>254</v>
      </c>
      <c r="B14" s="43" t="s">
        <v>255</v>
      </c>
      <c r="C14" s="39">
        <v>1100000</v>
      </c>
      <c r="D14" s="39">
        <v>1260000</v>
      </c>
      <c r="E14" s="39">
        <v>1060000</v>
      </c>
      <c r="F14" s="39">
        <v>650016.43999999994</v>
      </c>
      <c r="G14" s="39">
        <v>0</v>
      </c>
      <c r="H14" s="39">
        <v>650016.43999999994</v>
      </c>
      <c r="I14" s="39">
        <v>0</v>
      </c>
      <c r="J14" s="39">
        <v>0</v>
      </c>
      <c r="K14" s="40">
        <v>409983.56000000006</v>
      </c>
      <c r="L14" s="40">
        <v>609983.56000000006</v>
      </c>
      <c r="M14" s="41">
        <v>61.322305660377353</v>
      </c>
      <c r="N14" s="41">
        <v>609983.56000000006</v>
      </c>
      <c r="O14" s="41">
        <v>409983.56000000006</v>
      </c>
      <c r="P14" s="41">
        <v>51.588606349206344</v>
      </c>
    </row>
    <row r="15" spans="1:16" ht="25.5" x14ac:dyDescent="0.25">
      <c r="A15" s="38" t="s">
        <v>256</v>
      </c>
      <c r="B15" s="43" t="s">
        <v>257</v>
      </c>
      <c r="C15" s="39">
        <v>10400</v>
      </c>
      <c r="D15" s="39">
        <v>28400</v>
      </c>
      <c r="E15" s="39">
        <v>25800</v>
      </c>
      <c r="F15" s="39">
        <v>19768.53</v>
      </c>
      <c r="G15" s="39">
        <v>0</v>
      </c>
      <c r="H15" s="39">
        <v>19768.53</v>
      </c>
      <c r="I15" s="39">
        <v>0</v>
      </c>
      <c r="J15" s="39">
        <v>0</v>
      </c>
      <c r="K15" s="40">
        <v>6031.4700000000012</v>
      </c>
      <c r="L15" s="40">
        <v>8631.4700000000012</v>
      </c>
      <c r="M15" s="41">
        <v>76.622209302325572</v>
      </c>
      <c r="N15" s="41">
        <v>8631.4700000000012</v>
      </c>
      <c r="O15" s="41">
        <v>6031.4700000000012</v>
      </c>
      <c r="P15" s="41">
        <v>69.607500000000002</v>
      </c>
    </row>
    <row r="16" spans="1:16" ht="25.5" x14ac:dyDescent="0.25">
      <c r="A16" s="38" t="s">
        <v>258</v>
      </c>
      <c r="B16" s="43" t="s">
        <v>259</v>
      </c>
      <c r="C16" s="39">
        <v>477380</v>
      </c>
      <c r="D16" s="39">
        <v>968980</v>
      </c>
      <c r="E16" s="39">
        <v>756860</v>
      </c>
      <c r="F16" s="39">
        <v>604304.78000000014</v>
      </c>
      <c r="G16" s="39">
        <v>0</v>
      </c>
      <c r="H16" s="39">
        <v>604304.78000000014</v>
      </c>
      <c r="I16" s="39">
        <v>0</v>
      </c>
      <c r="J16" s="39">
        <v>77561.740000000005</v>
      </c>
      <c r="K16" s="40">
        <v>152555.21999999986</v>
      </c>
      <c r="L16" s="40">
        <v>364675.21999999986</v>
      </c>
      <c r="M16" s="41">
        <v>79.843667256824276</v>
      </c>
      <c r="N16" s="41">
        <v>364675.21999999986</v>
      </c>
      <c r="O16" s="41">
        <v>152555.21999999986</v>
      </c>
      <c r="P16" s="41">
        <v>62.365041590125713</v>
      </c>
    </row>
    <row r="17" spans="1:16" ht="25.5" x14ac:dyDescent="0.25">
      <c r="A17" s="38" t="s">
        <v>260</v>
      </c>
      <c r="B17" s="43" t="s">
        <v>261</v>
      </c>
      <c r="C17" s="39">
        <v>55170</v>
      </c>
      <c r="D17" s="39">
        <v>55170</v>
      </c>
      <c r="E17" s="39">
        <v>46990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40">
        <v>46990</v>
      </c>
      <c r="L17" s="40">
        <v>55170</v>
      </c>
      <c r="M17" s="41">
        <v>0</v>
      </c>
      <c r="N17" s="41">
        <v>55170</v>
      </c>
      <c r="O17" s="41">
        <v>46990</v>
      </c>
      <c r="P17" s="41">
        <v>0</v>
      </c>
    </row>
    <row r="18" spans="1:16" x14ac:dyDescent="0.25">
      <c r="A18" s="38" t="s">
        <v>262</v>
      </c>
      <c r="B18" s="43" t="s">
        <v>263</v>
      </c>
      <c r="C18" s="39">
        <v>0</v>
      </c>
      <c r="D18" s="39">
        <v>468825.68</v>
      </c>
      <c r="E18" s="39">
        <v>468825.68</v>
      </c>
      <c r="F18" s="39">
        <v>440435.19</v>
      </c>
      <c r="G18" s="39">
        <v>0</v>
      </c>
      <c r="H18" s="39">
        <v>440435.19</v>
      </c>
      <c r="I18" s="39">
        <v>0</v>
      </c>
      <c r="J18" s="39">
        <v>0</v>
      </c>
      <c r="K18" s="40">
        <v>28390.489999999991</v>
      </c>
      <c r="L18" s="40">
        <v>28390.489999999991</v>
      </c>
      <c r="M18" s="41">
        <v>93.944339823705903</v>
      </c>
      <c r="N18" s="41">
        <v>28390.489999999991</v>
      </c>
      <c r="O18" s="41">
        <v>28390.489999999991</v>
      </c>
      <c r="P18" s="41">
        <v>93.944339823705903</v>
      </c>
    </row>
    <row r="19" spans="1:16" ht="25.5" x14ac:dyDescent="0.25">
      <c r="A19" s="38" t="s">
        <v>264</v>
      </c>
      <c r="B19" s="43" t="s">
        <v>265</v>
      </c>
      <c r="C19" s="39">
        <v>0</v>
      </c>
      <c r="D19" s="39">
        <v>1567516.42</v>
      </c>
      <c r="E19" s="39">
        <v>1567516.42</v>
      </c>
      <c r="F19" s="39">
        <v>1487937.5599999998</v>
      </c>
      <c r="G19" s="39">
        <v>0</v>
      </c>
      <c r="H19" s="39">
        <v>1487937.5599999998</v>
      </c>
      <c r="I19" s="39">
        <v>0</v>
      </c>
      <c r="J19" s="39">
        <v>0</v>
      </c>
      <c r="K19" s="40">
        <v>79578.860000000102</v>
      </c>
      <c r="L19" s="40">
        <v>79578.860000000102</v>
      </c>
      <c r="M19" s="41">
        <v>94.923251904436185</v>
      </c>
      <c r="N19" s="41">
        <v>79578.860000000102</v>
      </c>
      <c r="O19" s="41">
        <v>79578.860000000102</v>
      </c>
      <c r="P19" s="41">
        <v>94.923251904436185</v>
      </c>
    </row>
    <row r="20" spans="1:16" ht="38.25" x14ac:dyDescent="0.25">
      <c r="A20" s="38" t="s">
        <v>266</v>
      </c>
      <c r="B20" s="43" t="s">
        <v>267</v>
      </c>
      <c r="C20" s="39">
        <v>56900</v>
      </c>
      <c r="D20" s="39">
        <v>56900</v>
      </c>
      <c r="E20" s="39">
        <v>48900</v>
      </c>
      <c r="F20" s="39">
        <v>27784</v>
      </c>
      <c r="G20" s="39">
        <v>0</v>
      </c>
      <c r="H20" s="39">
        <v>27784</v>
      </c>
      <c r="I20" s="39">
        <v>0</v>
      </c>
      <c r="J20" s="39">
        <v>0</v>
      </c>
      <c r="K20" s="40">
        <v>21116</v>
      </c>
      <c r="L20" s="40">
        <v>29116</v>
      </c>
      <c r="M20" s="41">
        <v>56.81799591002045</v>
      </c>
      <c r="N20" s="41">
        <v>29116</v>
      </c>
      <c r="O20" s="41">
        <v>21116</v>
      </c>
      <c r="P20" s="41">
        <v>48.829525483304046</v>
      </c>
    </row>
    <row r="21" spans="1:16" ht="25.5" x14ac:dyDescent="0.25">
      <c r="A21" s="38" t="s">
        <v>268</v>
      </c>
      <c r="B21" s="43" t="s">
        <v>269</v>
      </c>
      <c r="C21" s="39">
        <v>90000</v>
      </c>
      <c r="D21" s="39">
        <v>230000</v>
      </c>
      <c r="E21" s="39">
        <v>227000</v>
      </c>
      <c r="F21" s="39">
        <v>223000</v>
      </c>
      <c r="G21" s="39">
        <v>0</v>
      </c>
      <c r="H21" s="39">
        <v>223000</v>
      </c>
      <c r="I21" s="39">
        <v>0</v>
      </c>
      <c r="J21" s="39">
        <v>0</v>
      </c>
      <c r="K21" s="40">
        <v>4000</v>
      </c>
      <c r="L21" s="40">
        <v>7000</v>
      </c>
      <c r="M21" s="41">
        <v>98.23788546255507</v>
      </c>
      <c r="N21" s="41">
        <v>7000</v>
      </c>
      <c r="O21" s="41">
        <v>4000</v>
      </c>
      <c r="P21" s="41">
        <v>96.956521739130437</v>
      </c>
    </row>
    <row r="22" spans="1:16" x14ac:dyDescent="0.25">
      <c r="A22" s="38" t="s">
        <v>270</v>
      </c>
      <c r="B22" s="43" t="s">
        <v>271</v>
      </c>
      <c r="C22" s="39">
        <v>0</v>
      </c>
      <c r="D22" s="39">
        <v>237668</v>
      </c>
      <c r="E22" s="39">
        <v>237668</v>
      </c>
      <c r="F22" s="39">
        <v>214716.56</v>
      </c>
      <c r="G22" s="39">
        <v>0</v>
      </c>
      <c r="H22" s="39">
        <v>214716.56</v>
      </c>
      <c r="I22" s="39">
        <v>0</v>
      </c>
      <c r="J22" s="39">
        <v>0</v>
      </c>
      <c r="K22" s="40">
        <v>22951.440000000002</v>
      </c>
      <c r="L22" s="40">
        <v>22951.440000000002</v>
      </c>
      <c r="M22" s="41">
        <v>90.343066799064246</v>
      </c>
      <c r="N22" s="41">
        <v>22951.440000000002</v>
      </c>
      <c r="O22" s="41">
        <v>22951.440000000002</v>
      </c>
      <c r="P22" s="41">
        <v>90.343066799064246</v>
      </c>
    </row>
    <row r="23" spans="1:16" x14ac:dyDescent="0.25">
      <c r="A23" s="38" t="s">
        <v>272</v>
      </c>
      <c r="B23" s="43" t="s">
        <v>273</v>
      </c>
      <c r="C23" s="39">
        <v>0</v>
      </c>
      <c r="D23" s="39">
        <v>48000</v>
      </c>
      <c r="E23" s="39">
        <v>48000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40">
        <v>48000</v>
      </c>
      <c r="L23" s="40">
        <v>48000</v>
      </c>
      <c r="M23" s="41">
        <v>0</v>
      </c>
      <c r="N23" s="41">
        <v>48000</v>
      </c>
      <c r="O23" s="41">
        <v>48000</v>
      </c>
      <c r="P23" s="41">
        <v>0</v>
      </c>
    </row>
    <row r="24" spans="1:16" x14ac:dyDescent="0.25">
      <c r="A24" s="38" t="s">
        <v>274</v>
      </c>
      <c r="B24" s="43" t="s">
        <v>275</v>
      </c>
      <c r="C24" s="39">
        <v>10000</v>
      </c>
      <c r="D24" s="39">
        <v>30000</v>
      </c>
      <c r="E24" s="39">
        <v>30000</v>
      </c>
      <c r="F24" s="39">
        <v>3195.85</v>
      </c>
      <c r="G24" s="39">
        <v>0</v>
      </c>
      <c r="H24" s="39">
        <v>3195.85</v>
      </c>
      <c r="I24" s="39">
        <v>0</v>
      </c>
      <c r="J24" s="39">
        <v>0</v>
      </c>
      <c r="K24" s="40">
        <v>26804.15</v>
      </c>
      <c r="L24" s="40">
        <v>26804.15</v>
      </c>
      <c r="M24" s="41">
        <v>10.652833333333334</v>
      </c>
      <c r="N24" s="41">
        <v>26804.15</v>
      </c>
      <c r="O24" s="41">
        <v>26804.15</v>
      </c>
      <c r="P24" s="41">
        <v>10.652833333333334</v>
      </c>
    </row>
    <row r="25" spans="1:16" ht="25.5" x14ac:dyDescent="0.25">
      <c r="A25" s="38" t="s">
        <v>276</v>
      </c>
      <c r="B25" s="43" t="s">
        <v>277</v>
      </c>
      <c r="C25" s="39">
        <v>43560</v>
      </c>
      <c r="D25" s="39">
        <v>43560</v>
      </c>
      <c r="E25" s="39">
        <v>32670</v>
      </c>
      <c r="F25" s="39">
        <v>32663.25</v>
      </c>
      <c r="G25" s="39">
        <v>0</v>
      </c>
      <c r="H25" s="39">
        <v>32663.25</v>
      </c>
      <c r="I25" s="39">
        <v>0</v>
      </c>
      <c r="J25" s="39">
        <v>0</v>
      </c>
      <c r="K25" s="40">
        <v>6.75</v>
      </c>
      <c r="L25" s="40">
        <v>10896.75</v>
      </c>
      <c r="M25" s="41">
        <v>99.97933884297521</v>
      </c>
      <c r="N25" s="41">
        <v>10896.75</v>
      </c>
      <c r="O25" s="41">
        <v>6.75</v>
      </c>
      <c r="P25" s="41">
        <v>74.984504132231393</v>
      </c>
    </row>
    <row r="26" spans="1:16" ht="25.5" x14ac:dyDescent="0.25">
      <c r="A26" s="38" t="s">
        <v>278</v>
      </c>
      <c r="B26" s="43" t="s">
        <v>279</v>
      </c>
      <c r="C26" s="39">
        <v>17000</v>
      </c>
      <c r="D26" s="39">
        <v>17000</v>
      </c>
      <c r="E26" s="39">
        <v>8500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40">
        <v>8500</v>
      </c>
      <c r="L26" s="40">
        <v>17000</v>
      </c>
      <c r="M26" s="41">
        <v>0</v>
      </c>
      <c r="N26" s="41">
        <v>17000</v>
      </c>
      <c r="O26" s="41">
        <v>8500</v>
      </c>
      <c r="P26" s="41">
        <v>0</v>
      </c>
    </row>
    <row r="27" spans="1:16" x14ac:dyDescent="0.25">
      <c r="A27" s="38" t="s">
        <v>280</v>
      </c>
      <c r="B27" s="43" t="s">
        <v>281</v>
      </c>
      <c r="C27" s="39">
        <v>858900</v>
      </c>
      <c r="D27" s="39">
        <v>1236930</v>
      </c>
      <c r="E27" s="39">
        <v>1100550</v>
      </c>
      <c r="F27" s="39">
        <v>760679.09000000008</v>
      </c>
      <c r="G27" s="39">
        <v>0</v>
      </c>
      <c r="H27" s="39">
        <v>760679.09000000008</v>
      </c>
      <c r="I27" s="39">
        <v>0</v>
      </c>
      <c r="J27" s="39">
        <v>98849.94</v>
      </c>
      <c r="K27" s="40">
        <v>339870.90999999992</v>
      </c>
      <c r="L27" s="40">
        <v>476250.90999999992</v>
      </c>
      <c r="M27" s="41">
        <v>69.118085502703195</v>
      </c>
      <c r="N27" s="41">
        <v>476250.90999999992</v>
      </c>
      <c r="O27" s="41">
        <v>339870.90999999992</v>
      </c>
      <c r="P27" s="41">
        <v>61.497343422829111</v>
      </c>
    </row>
    <row r="28" spans="1:16" ht="25.5" x14ac:dyDescent="0.25">
      <c r="A28" s="38" t="s">
        <v>282</v>
      </c>
      <c r="B28" s="43" t="s">
        <v>283</v>
      </c>
      <c r="C28" s="39">
        <v>146200</v>
      </c>
      <c r="D28" s="39">
        <v>278400</v>
      </c>
      <c r="E28" s="39">
        <v>271400</v>
      </c>
      <c r="F28" s="39">
        <v>268415.57999999996</v>
      </c>
      <c r="G28" s="39">
        <v>0</v>
      </c>
      <c r="H28" s="39">
        <v>268415.57999999996</v>
      </c>
      <c r="I28" s="39">
        <v>0</v>
      </c>
      <c r="J28" s="39">
        <v>0</v>
      </c>
      <c r="K28" s="40">
        <v>2984.4200000000419</v>
      </c>
      <c r="L28" s="40">
        <v>9984.4200000000419</v>
      </c>
      <c r="M28" s="41">
        <v>98.900361090641113</v>
      </c>
      <c r="N28" s="41">
        <v>9984.4200000000419</v>
      </c>
      <c r="O28" s="41">
        <v>2984.4200000000419</v>
      </c>
      <c r="P28" s="41">
        <v>96.413642241379293</v>
      </c>
    </row>
    <row r="29" spans="1:16" x14ac:dyDescent="0.25">
      <c r="A29" s="38" t="s">
        <v>284</v>
      </c>
      <c r="B29" s="43" t="s">
        <v>285</v>
      </c>
      <c r="C29" s="39">
        <v>6200</v>
      </c>
      <c r="D29" s="39">
        <v>6200</v>
      </c>
      <c r="E29" s="39">
        <v>4650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40">
        <v>4650</v>
      </c>
      <c r="L29" s="40">
        <v>6200</v>
      </c>
      <c r="M29" s="41">
        <v>0</v>
      </c>
      <c r="N29" s="41">
        <v>6200</v>
      </c>
      <c r="O29" s="41">
        <v>4650</v>
      </c>
      <c r="P29" s="41">
        <v>0</v>
      </c>
    </row>
    <row r="30" spans="1:16" ht="25.5" x14ac:dyDescent="0.25">
      <c r="A30" s="38" t="s">
        <v>286</v>
      </c>
      <c r="B30" s="43" t="s">
        <v>287</v>
      </c>
      <c r="C30" s="39">
        <v>209303376</v>
      </c>
      <c r="D30" s="39">
        <v>211786620</v>
      </c>
      <c r="E30" s="39">
        <v>174717069</v>
      </c>
      <c r="F30" s="39">
        <v>140698934.75</v>
      </c>
      <c r="G30" s="39">
        <v>0</v>
      </c>
      <c r="H30" s="39">
        <v>140665178.31</v>
      </c>
      <c r="I30" s="39">
        <v>33756.44</v>
      </c>
      <c r="J30" s="39">
        <v>8638918.320000004</v>
      </c>
      <c r="K30" s="40">
        <v>34018134.25</v>
      </c>
      <c r="L30" s="40">
        <v>71087685.25</v>
      </c>
      <c r="M30" s="41">
        <v>80.510266750182254</v>
      </c>
      <c r="N30" s="41">
        <v>71121441.689999998</v>
      </c>
      <c r="O30" s="41">
        <v>34051890.689999998</v>
      </c>
      <c r="P30" s="41">
        <v>66.41834989859133</v>
      </c>
    </row>
    <row r="31" spans="1:16" ht="25.5" x14ac:dyDescent="0.25">
      <c r="A31" s="38" t="s">
        <v>244</v>
      </c>
      <c r="B31" s="43" t="s">
        <v>245</v>
      </c>
      <c r="C31" s="39">
        <v>925020</v>
      </c>
      <c r="D31" s="39">
        <v>925020</v>
      </c>
      <c r="E31" s="39">
        <v>766109</v>
      </c>
      <c r="F31" s="39">
        <v>681770.60000000009</v>
      </c>
      <c r="G31" s="39">
        <v>0</v>
      </c>
      <c r="H31" s="39">
        <v>681770.60000000009</v>
      </c>
      <c r="I31" s="39">
        <v>0</v>
      </c>
      <c r="J31" s="39">
        <v>40394.57</v>
      </c>
      <c r="K31" s="40">
        <v>84338.399999999907</v>
      </c>
      <c r="L31" s="40">
        <v>243249.39999999991</v>
      </c>
      <c r="M31" s="41">
        <v>88.991331520710517</v>
      </c>
      <c r="N31" s="41">
        <v>243249.39999999991</v>
      </c>
      <c r="O31" s="41">
        <v>84338.399999999907</v>
      </c>
      <c r="P31" s="41">
        <v>73.70333614408338</v>
      </c>
    </row>
    <row r="32" spans="1:16" x14ac:dyDescent="0.25">
      <c r="A32" s="38" t="s">
        <v>288</v>
      </c>
      <c r="B32" s="43" t="s">
        <v>289</v>
      </c>
      <c r="C32" s="39">
        <v>36217950</v>
      </c>
      <c r="D32" s="39">
        <v>36188262</v>
      </c>
      <c r="E32" s="39">
        <v>29743070</v>
      </c>
      <c r="F32" s="39">
        <v>26572722.209999997</v>
      </c>
      <c r="G32" s="39">
        <v>0</v>
      </c>
      <c r="H32" s="39">
        <v>26572722.209999997</v>
      </c>
      <c r="I32" s="39">
        <v>0</v>
      </c>
      <c r="J32" s="39">
        <v>1634823.76</v>
      </c>
      <c r="K32" s="40">
        <v>3170347.7900000028</v>
      </c>
      <c r="L32" s="40">
        <v>9615539.7900000028</v>
      </c>
      <c r="M32" s="41">
        <v>89.340885826513528</v>
      </c>
      <c r="N32" s="41">
        <v>9615539.7900000028</v>
      </c>
      <c r="O32" s="41">
        <v>3170347.7900000028</v>
      </c>
      <c r="P32" s="41">
        <v>73.429119668692564</v>
      </c>
    </row>
    <row r="33" spans="1:16" ht="25.5" x14ac:dyDescent="0.25">
      <c r="A33" s="38" t="s">
        <v>290</v>
      </c>
      <c r="B33" s="43" t="s">
        <v>291</v>
      </c>
      <c r="C33" s="39">
        <v>43826150</v>
      </c>
      <c r="D33" s="39">
        <v>44774992</v>
      </c>
      <c r="E33" s="39">
        <v>36922127</v>
      </c>
      <c r="F33" s="39">
        <v>32058597.300000001</v>
      </c>
      <c r="G33" s="39">
        <v>0</v>
      </c>
      <c r="H33" s="39">
        <v>32058597.300000001</v>
      </c>
      <c r="I33" s="39">
        <v>0</v>
      </c>
      <c r="J33" s="39">
        <v>1524423.27</v>
      </c>
      <c r="K33" s="40">
        <v>4863529.6999999993</v>
      </c>
      <c r="L33" s="40">
        <v>12716394.699999999</v>
      </c>
      <c r="M33" s="41">
        <v>86.827601508439642</v>
      </c>
      <c r="N33" s="41">
        <v>12716394.699999999</v>
      </c>
      <c r="O33" s="41">
        <v>4863529.6999999993</v>
      </c>
      <c r="P33" s="41">
        <v>71.599336745833469</v>
      </c>
    </row>
    <row r="34" spans="1:16" ht="25.5" x14ac:dyDescent="0.25">
      <c r="A34" s="38" t="s">
        <v>292</v>
      </c>
      <c r="B34" s="43" t="s">
        <v>291</v>
      </c>
      <c r="C34" s="39">
        <v>107396500</v>
      </c>
      <c r="D34" s="39">
        <v>107396500</v>
      </c>
      <c r="E34" s="39">
        <v>88032400</v>
      </c>
      <c r="F34" s="39">
        <v>66559684</v>
      </c>
      <c r="G34" s="39">
        <v>0</v>
      </c>
      <c r="H34" s="39">
        <v>66559684</v>
      </c>
      <c r="I34" s="39">
        <v>0</v>
      </c>
      <c r="J34" s="39">
        <v>4495998.32</v>
      </c>
      <c r="K34" s="40">
        <v>21472716</v>
      </c>
      <c r="L34" s="40">
        <v>40836816</v>
      </c>
      <c r="M34" s="41">
        <v>75.608166993061644</v>
      </c>
      <c r="N34" s="41">
        <v>40836816</v>
      </c>
      <c r="O34" s="41">
        <v>21472716</v>
      </c>
      <c r="P34" s="41">
        <v>61.975654700106617</v>
      </c>
    </row>
    <row r="35" spans="1:16" ht="25.5" x14ac:dyDescent="0.25">
      <c r="A35" s="38" t="s">
        <v>293</v>
      </c>
      <c r="B35" s="43" t="s">
        <v>291</v>
      </c>
      <c r="C35" s="39">
        <v>0</v>
      </c>
      <c r="D35" s="39">
        <v>1493958</v>
      </c>
      <c r="E35" s="39">
        <v>1493958</v>
      </c>
      <c r="F35" s="39">
        <v>910308.86</v>
      </c>
      <c r="G35" s="39">
        <v>0</v>
      </c>
      <c r="H35" s="39">
        <v>910308.86</v>
      </c>
      <c r="I35" s="39">
        <v>0</v>
      </c>
      <c r="J35" s="39">
        <v>0</v>
      </c>
      <c r="K35" s="40">
        <v>583649.14</v>
      </c>
      <c r="L35" s="40">
        <v>583649.14</v>
      </c>
      <c r="M35" s="41">
        <v>60.932694225674346</v>
      </c>
      <c r="N35" s="41">
        <v>583649.14</v>
      </c>
      <c r="O35" s="41">
        <v>583649.14</v>
      </c>
      <c r="P35" s="41">
        <v>60.932694225674346</v>
      </c>
    </row>
    <row r="36" spans="1:16" ht="25.5" x14ac:dyDescent="0.25">
      <c r="A36" s="38" t="s">
        <v>294</v>
      </c>
      <c r="B36" s="43" t="s">
        <v>295</v>
      </c>
      <c r="C36" s="39">
        <v>10968840</v>
      </c>
      <c r="D36" s="39">
        <v>9845592</v>
      </c>
      <c r="E36" s="39">
        <v>8148956</v>
      </c>
      <c r="F36" s="39">
        <v>7028069.3399999989</v>
      </c>
      <c r="G36" s="39">
        <v>0</v>
      </c>
      <c r="H36" s="39">
        <v>7028069.3399999989</v>
      </c>
      <c r="I36" s="39">
        <v>0</v>
      </c>
      <c r="J36" s="39">
        <v>496290.25</v>
      </c>
      <c r="K36" s="40">
        <v>1120886.6600000011</v>
      </c>
      <c r="L36" s="40">
        <v>2817522.6600000011</v>
      </c>
      <c r="M36" s="41">
        <v>86.245027461186424</v>
      </c>
      <c r="N36" s="41">
        <v>2817522.6600000011</v>
      </c>
      <c r="O36" s="41">
        <v>1120886.6600000011</v>
      </c>
      <c r="P36" s="41">
        <v>71.382902521250116</v>
      </c>
    </row>
    <row r="37" spans="1:16" x14ac:dyDescent="0.25">
      <c r="A37" s="38" t="s">
        <v>296</v>
      </c>
      <c r="B37" s="43" t="s">
        <v>297</v>
      </c>
      <c r="C37" s="39">
        <v>3623510</v>
      </c>
      <c r="D37" s="39">
        <v>3748426</v>
      </c>
      <c r="E37" s="39">
        <v>3138071</v>
      </c>
      <c r="F37" s="39">
        <v>2618016.52</v>
      </c>
      <c r="G37" s="39">
        <v>0</v>
      </c>
      <c r="H37" s="39">
        <v>2618016.52</v>
      </c>
      <c r="I37" s="39">
        <v>0</v>
      </c>
      <c r="J37" s="39">
        <v>156379.69999999998</v>
      </c>
      <c r="K37" s="40">
        <v>520054.48</v>
      </c>
      <c r="L37" s="40">
        <v>1130409.48</v>
      </c>
      <c r="M37" s="41">
        <v>83.427574455772358</v>
      </c>
      <c r="N37" s="41">
        <v>1130409.48</v>
      </c>
      <c r="O37" s="41">
        <v>520054.48</v>
      </c>
      <c r="P37" s="41">
        <v>69.843089339365378</v>
      </c>
    </row>
    <row r="38" spans="1:16" x14ac:dyDescent="0.25">
      <c r="A38" s="38" t="s">
        <v>298</v>
      </c>
      <c r="B38" s="43" t="s">
        <v>299</v>
      </c>
      <c r="C38" s="39">
        <v>34620</v>
      </c>
      <c r="D38" s="39">
        <v>36430</v>
      </c>
      <c r="E38" s="39">
        <v>34620</v>
      </c>
      <c r="F38" s="39">
        <v>17628</v>
      </c>
      <c r="G38" s="39">
        <v>0</v>
      </c>
      <c r="H38" s="39">
        <v>17628</v>
      </c>
      <c r="I38" s="39">
        <v>0</v>
      </c>
      <c r="J38" s="39">
        <v>0</v>
      </c>
      <c r="K38" s="40">
        <v>16992</v>
      </c>
      <c r="L38" s="40">
        <v>18802</v>
      </c>
      <c r="M38" s="41">
        <v>50.918544194107454</v>
      </c>
      <c r="N38" s="41">
        <v>18802</v>
      </c>
      <c r="O38" s="41">
        <v>16992</v>
      </c>
      <c r="P38" s="41">
        <v>48.388690639582762</v>
      </c>
    </row>
    <row r="39" spans="1:16" ht="25.5" x14ac:dyDescent="0.25">
      <c r="A39" s="38" t="s">
        <v>300</v>
      </c>
      <c r="B39" s="43" t="s">
        <v>301</v>
      </c>
      <c r="C39" s="39">
        <v>163340</v>
      </c>
      <c r="D39" s="39">
        <v>201690</v>
      </c>
      <c r="E39" s="39">
        <v>170340</v>
      </c>
      <c r="F39" s="39">
        <v>139363.51999999999</v>
      </c>
      <c r="G39" s="39">
        <v>0</v>
      </c>
      <c r="H39" s="39">
        <v>139363.51999999999</v>
      </c>
      <c r="I39" s="39">
        <v>0</v>
      </c>
      <c r="J39" s="39">
        <v>3822.87</v>
      </c>
      <c r="K39" s="40">
        <v>30976.48000000001</v>
      </c>
      <c r="L39" s="40">
        <v>62326.48000000001</v>
      </c>
      <c r="M39" s="41">
        <v>81.814911353763051</v>
      </c>
      <c r="N39" s="41">
        <v>62326.48000000001</v>
      </c>
      <c r="O39" s="41">
        <v>30976.48000000001</v>
      </c>
      <c r="P39" s="41">
        <v>69.097882889583019</v>
      </c>
    </row>
    <row r="40" spans="1:16" ht="25.5" x14ac:dyDescent="0.25">
      <c r="A40" s="38" t="s">
        <v>302</v>
      </c>
      <c r="B40" s="43" t="s">
        <v>303</v>
      </c>
      <c r="C40" s="39">
        <v>1499036</v>
      </c>
      <c r="D40" s="39">
        <v>1499036</v>
      </c>
      <c r="E40" s="39">
        <v>1228760</v>
      </c>
      <c r="F40" s="39">
        <v>1016678.28</v>
      </c>
      <c r="G40" s="39">
        <v>0</v>
      </c>
      <c r="H40" s="39">
        <v>1016678.28</v>
      </c>
      <c r="I40" s="39">
        <v>0</v>
      </c>
      <c r="J40" s="39">
        <v>95068.150000000009</v>
      </c>
      <c r="K40" s="40">
        <v>212081.71999999997</v>
      </c>
      <c r="L40" s="40">
        <v>482357.72</v>
      </c>
      <c r="M40" s="41">
        <v>82.740183599726564</v>
      </c>
      <c r="N40" s="41">
        <v>482357.72</v>
      </c>
      <c r="O40" s="41">
        <v>212081.71999999997</v>
      </c>
      <c r="P40" s="41">
        <v>67.822139028015343</v>
      </c>
    </row>
    <row r="41" spans="1:16" ht="25.5" x14ac:dyDescent="0.25">
      <c r="A41" s="38" t="s">
        <v>304</v>
      </c>
      <c r="B41" s="43" t="s">
        <v>305</v>
      </c>
      <c r="C41" s="39">
        <v>1002330</v>
      </c>
      <c r="D41" s="39">
        <v>1002330</v>
      </c>
      <c r="E41" s="39">
        <v>840593</v>
      </c>
      <c r="F41" s="39">
        <v>646375.93999999994</v>
      </c>
      <c r="G41" s="39">
        <v>0</v>
      </c>
      <c r="H41" s="39">
        <v>646375.93999999994</v>
      </c>
      <c r="I41" s="39">
        <v>0</v>
      </c>
      <c r="J41" s="39">
        <v>45768.78</v>
      </c>
      <c r="K41" s="40">
        <v>194217.06000000006</v>
      </c>
      <c r="L41" s="40">
        <v>355954.06000000006</v>
      </c>
      <c r="M41" s="41">
        <v>76.895232294344581</v>
      </c>
      <c r="N41" s="41">
        <v>355954.06000000006</v>
      </c>
      <c r="O41" s="41">
        <v>194217.06000000006</v>
      </c>
      <c r="P41" s="41">
        <v>64.487338501291987</v>
      </c>
    </row>
    <row r="42" spans="1:16" ht="51" x14ac:dyDescent="0.25">
      <c r="A42" s="38" t="s">
        <v>306</v>
      </c>
      <c r="B42" s="43" t="s">
        <v>307</v>
      </c>
      <c r="C42" s="39">
        <v>650000</v>
      </c>
      <c r="D42" s="39">
        <v>430018</v>
      </c>
      <c r="E42" s="39">
        <v>430018</v>
      </c>
      <c r="F42" s="39">
        <v>274899.24</v>
      </c>
      <c r="G42" s="39">
        <v>0</v>
      </c>
      <c r="H42" s="39">
        <v>274899.24</v>
      </c>
      <c r="I42" s="39">
        <v>0</v>
      </c>
      <c r="J42" s="39">
        <v>0</v>
      </c>
      <c r="K42" s="40">
        <v>155118.76</v>
      </c>
      <c r="L42" s="40">
        <v>155118.76</v>
      </c>
      <c r="M42" s="41">
        <v>63.927379784102058</v>
      </c>
      <c r="N42" s="41">
        <v>155118.76</v>
      </c>
      <c r="O42" s="41">
        <v>155118.76</v>
      </c>
      <c r="P42" s="41">
        <v>63.927379784102058</v>
      </c>
    </row>
    <row r="43" spans="1:16" ht="51" x14ac:dyDescent="0.25">
      <c r="A43" s="38" t="s">
        <v>308</v>
      </c>
      <c r="B43" s="43" t="s">
        <v>309</v>
      </c>
      <c r="C43" s="39">
        <v>0</v>
      </c>
      <c r="D43" s="39">
        <v>848916</v>
      </c>
      <c r="E43" s="39">
        <v>848916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40">
        <v>848916</v>
      </c>
      <c r="L43" s="40">
        <v>848916</v>
      </c>
      <c r="M43" s="41">
        <v>0</v>
      </c>
      <c r="N43" s="41">
        <v>848916</v>
      </c>
      <c r="O43" s="41">
        <v>848916</v>
      </c>
      <c r="P43" s="41">
        <v>0</v>
      </c>
    </row>
    <row r="44" spans="1:16" ht="38.25" x14ac:dyDescent="0.25">
      <c r="A44" s="38" t="s">
        <v>310</v>
      </c>
      <c r="B44" s="43" t="s">
        <v>311</v>
      </c>
      <c r="C44" s="39">
        <v>746140</v>
      </c>
      <c r="D44" s="39">
        <v>746140</v>
      </c>
      <c r="E44" s="39">
        <v>633084</v>
      </c>
      <c r="F44" s="39">
        <v>426893.22</v>
      </c>
      <c r="G44" s="39">
        <v>0</v>
      </c>
      <c r="H44" s="39">
        <v>426893.22</v>
      </c>
      <c r="I44" s="39">
        <v>0</v>
      </c>
      <c r="J44" s="39">
        <v>0</v>
      </c>
      <c r="K44" s="40">
        <v>206190.78000000003</v>
      </c>
      <c r="L44" s="40">
        <v>319246.78000000003</v>
      </c>
      <c r="M44" s="41">
        <v>67.430739048846604</v>
      </c>
      <c r="N44" s="41">
        <v>319246.78000000003</v>
      </c>
      <c r="O44" s="41">
        <v>206190.78000000003</v>
      </c>
      <c r="P44" s="41">
        <v>57.213555096898702</v>
      </c>
    </row>
    <row r="45" spans="1:16" ht="51" x14ac:dyDescent="0.25">
      <c r="A45" s="38" t="s">
        <v>312</v>
      </c>
      <c r="B45" s="43" t="s">
        <v>313</v>
      </c>
      <c r="C45" s="39">
        <v>0</v>
      </c>
      <c r="D45" s="39">
        <v>287700</v>
      </c>
      <c r="E45" s="39">
        <v>287700</v>
      </c>
      <c r="F45" s="39">
        <v>222970.26</v>
      </c>
      <c r="G45" s="39">
        <v>0</v>
      </c>
      <c r="H45" s="39">
        <v>189213.82</v>
      </c>
      <c r="I45" s="39">
        <v>33756.44</v>
      </c>
      <c r="J45" s="39">
        <v>68003.540000000008</v>
      </c>
      <c r="K45" s="40">
        <v>64729.739999999991</v>
      </c>
      <c r="L45" s="40">
        <v>64729.739999999991</v>
      </c>
      <c r="M45" s="41">
        <v>65.767751129648943</v>
      </c>
      <c r="N45" s="41">
        <v>98486.18</v>
      </c>
      <c r="O45" s="41">
        <v>98486.18</v>
      </c>
      <c r="P45" s="41">
        <v>65.767751129648943</v>
      </c>
    </row>
    <row r="46" spans="1:16" ht="51" x14ac:dyDescent="0.25">
      <c r="A46" s="38" t="s">
        <v>314</v>
      </c>
      <c r="B46" s="43" t="s">
        <v>315</v>
      </c>
      <c r="C46" s="39">
        <v>340420</v>
      </c>
      <c r="D46" s="39">
        <v>210176</v>
      </c>
      <c r="E46" s="39">
        <v>210176</v>
      </c>
      <c r="F46" s="39">
        <v>51260.46</v>
      </c>
      <c r="G46" s="39">
        <v>0</v>
      </c>
      <c r="H46" s="39">
        <v>51260.46</v>
      </c>
      <c r="I46" s="39">
        <v>0</v>
      </c>
      <c r="J46" s="39">
        <v>0</v>
      </c>
      <c r="K46" s="40">
        <v>158915.54</v>
      </c>
      <c r="L46" s="40">
        <v>158915.54</v>
      </c>
      <c r="M46" s="41">
        <v>24.389302299025577</v>
      </c>
      <c r="N46" s="41">
        <v>158915.54</v>
      </c>
      <c r="O46" s="41">
        <v>158915.54</v>
      </c>
      <c r="P46" s="41">
        <v>24.389302299025577</v>
      </c>
    </row>
    <row r="47" spans="1:16" ht="25.5" x14ac:dyDescent="0.25">
      <c r="A47" s="38" t="s">
        <v>316</v>
      </c>
      <c r="B47" s="43" t="s">
        <v>317</v>
      </c>
      <c r="C47" s="39">
        <v>1909520</v>
      </c>
      <c r="D47" s="39">
        <v>2151434</v>
      </c>
      <c r="E47" s="39">
        <v>1788171</v>
      </c>
      <c r="F47" s="39">
        <v>1473697</v>
      </c>
      <c r="G47" s="39">
        <v>0</v>
      </c>
      <c r="H47" s="39">
        <v>1473697</v>
      </c>
      <c r="I47" s="39">
        <v>0</v>
      </c>
      <c r="J47" s="39">
        <v>77945.11</v>
      </c>
      <c r="K47" s="40">
        <v>314474</v>
      </c>
      <c r="L47" s="40">
        <v>677737</v>
      </c>
      <c r="M47" s="41">
        <v>82.413650596055959</v>
      </c>
      <c r="N47" s="41">
        <v>677737</v>
      </c>
      <c r="O47" s="41">
        <v>314474</v>
      </c>
      <c r="P47" s="41">
        <v>68.498359698693989</v>
      </c>
    </row>
    <row r="48" spans="1:16" ht="25.5" x14ac:dyDescent="0.25">
      <c r="A48" s="38" t="s">
        <v>318</v>
      </c>
      <c r="B48" s="43" t="s">
        <v>319</v>
      </c>
      <c r="C48" s="39">
        <v>20725925</v>
      </c>
      <c r="D48" s="39">
        <v>20430637</v>
      </c>
      <c r="E48" s="39">
        <v>17153779</v>
      </c>
      <c r="F48" s="39">
        <v>14044779.810000001</v>
      </c>
      <c r="G48" s="39">
        <v>0</v>
      </c>
      <c r="H48" s="39">
        <v>14044779.810000001</v>
      </c>
      <c r="I48" s="39">
        <v>0</v>
      </c>
      <c r="J48" s="39">
        <v>1122637.6500000001</v>
      </c>
      <c r="K48" s="40">
        <v>3108999.1899999995</v>
      </c>
      <c r="L48" s="40">
        <v>6385857.1899999995</v>
      </c>
      <c r="M48" s="41">
        <v>81.875718522431711</v>
      </c>
      <c r="N48" s="41">
        <v>6385857.1899999995</v>
      </c>
      <c r="O48" s="41">
        <v>3108999.1899999995</v>
      </c>
      <c r="P48" s="41">
        <v>68.743719591317685</v>
      </c>
    </row>
    <row r="49" spans="1:16" ht="25.5" x14ac:dyDescent="0.25">
      <c r="A49" s="38" t="s">
        <v>244</v>
      </c>
      <c r="B49" s="43" t="s">
        <v>245</v>
      </c>
      <c r="C49" s="39">
        <v>6312410</v>
      </c>
      <c r="D49" s="39">
        <v>6924362</v>
      </c>
      <c r="E49" s="39">
        <v>5976185</v>
      </c>
      <c r="F49" s="39">
        <v>5131826.9899999993</v>
      </c>
      <c r="G49" s="39">
        <v>0</v>
      </c>
      <c r="H49" s="39">
        <v>5131826.9899999993</v>
      </c>
      <c r="I49" s="39">
        <v>0</v>
      </c>
      <c r="J49" s="39">
        <v>380374.81</v>
      </c>
      <c r="K49" s="40">
        <v>844358.01000000071</v>
      </c>
      <c r="L49" s="40">
        <v>1792535.0100000007</v>
      </c>
      <c r="M49" s="41">
        <v>85.87128728444651</v>
      </c>
      <c r="N49" s="41">
        <v>1792535.0100000007</v>
      </c>
      <c r="O49" s="41">
        <v>844358.01000000071</v>
      </c>
      <c r="P49" s="41">
        <v>74.112632903941176</v>
      </c>
    </row>
    <row r="50" spans="1:16" x14ac:dyDescent="0.25">
      <c r="A50" s="38" t="s">
        <v>246</v>
      </c>
      <c r="B50" s="43" t="s">
        <v>247</v>
      </c>
      <c r="C50" s="39">
        <v>0</v>
      </c>
      <c r="D50" s="39">
        <v>39000</v>
      </c>
      <c r="E50" s="39">
        <v>39000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40">
        <v>39000</v>
      </c>
      <c r="L50" s="40">
        <v>39000</v>
      </c>
      <c r="M50" s="41">
        <v>0</v>
      </c>
      <c r="N50" s="41">
        <v>39000</v>
      </c>
      <c r="O50" s="41">
        <v>39000</v>
      </c>
      <c r="P50" s="41">
        <v>0</v>
      </c>
    </row>
    <row r="51" spans="1:16" ht="25.5" x14ac:dyDescent="0.25">
      <c r="A51" s="38" t="s">
        <v>320</v>
      </c>
      <c r="B51" s="43" t="s">
        <v>321</v>
      </c>
      <c r="C51" s="39">
        <v>184860</v>
      </c>
      <c r="D51" s="39">
        <v>184860</v>
      </c>
      <c r="E51" s="39">
        <v>184860</v>
      </c>
      <c r="F51" s="39">
        <v>171679.2</v>
      </c>
      <c r="G51" s="39">
        <v>0</v>
      </c>
      <c r="H51" s="39">
        <v>171679.2</v>
      </c>
      <c r="I51" s="39">
        <v>0</v>
      </c>
      <c r="J51" s="39">
        <v>0</v>
      </c>
      <c r="K51" s="40">
        <v>13180.799999999988</v>
      </c>
      <c r="L51" s="40">
        <v>13180.799999999988</v>
      </c>
      <c r="M51" s="41">
        <v>92.869847452125939</v>
      </c>
      <c r="N51" s="41">
        <v>13180.799999999988</v>
      </c>
      <c r="O51" s="41">
        <v>13180.799999999988</v>
      </c>
      <c r="P51" s="41">
        <v>92.869847452125939</v>
      </c>
    </row>
    <row r="52" spans="1:16" ht="25.5" x14ac:dyDescent="0.25">
      <c r="A52" s="38" t="s">
        <v>322</v>
      </c>
      <c r="B52" s="43" t="s">
        <v>323</v>
      </c>
      <c r="C52" s="39">
        <v>215470</v>
      </c>
      <c r="D52" s="39">
        <v>170270</v>
      </c>
      <c r="E52" s="39">
        <v>134360</v>
      </c>
      <c r="F52" s="39">
        <v>85551.48</v>
      </c>
      <c r="G52" s="39">
        <v>0</v>
      </c>
      <c r="H52" s="39">
        <v>85551.48</v>
      </c>
      <c r="I52" s="39">
        <v>0</v>
      </c>
      <c r="J52" s="39">
        <v>0</v>
      </c>
      <c r="K52" s="40">
        <v>48808.520000000004</v>
      </c>
      <c r="L52" s="40">
        <v>84718.52</v>
      </c>
      <c r="M52" s="41">
        <v>63.67332539446263</v>
      </c>
      <c r="N52" s="41">
        <v>84718.52</v>
      </c>
      <c r="O52" s="41">
        <v>48808.520000000004</v>
      </c>
      <c r="P52" s="41">
        <v>50.244599753332942</v>
      </c>
    </row>
    <row r="53" spans="1:16" ht="25.5" x14ac:dyDescent="0.25">
      <c r="A53" s="38" t="s">
        <v>324</v>
      </c>
      <c r="B53" s="43" t="s">
        <v>325</v>
      </c>
      <c r="C53" s="39">
        <v>583050</v>
      </c>
      <c r="D53" s="39">
        <v>756550</v>
      </c>
      <c r="E53" s="39">
        <v>647786</v>
      </c>
      <c r="F53" s="39">
        <v>446584.62</v>
      </c>
      <c r="G53" s="39">
        <v>0</v>
      </c>
      <c r="H53" s="39">
        <v>446584.62</v>
      </c>
      <c r="I53" s="39">
        <v>0</v>
      </c>
      <c r="J53" s="39">
        <v>0</v>
      </c>
      <c r="K53" s="40">
        <v>201201.38</v>
      </c>
      <c r="L53" s="40">
        <v>309965.38</v>
      </c>
      <c r="M53" s="41">
        <v>68.940146900365235</v>
      </c>
      <c r="N53" s="41">
        <v>309965.38</v>
      </c>
      <c r="O53" s="41">
        <v>201201.38</v>
      </c>
      <c r="P53" s="41">
        <v>59.029095234948116</v>
      </c>
    </row>
    <row r="54" spans="1:16" ht="25.5" x14ac:dyDescent="0.25">
      <c r="A54" s="38" t="s">
        <v>326</v>
      </c>
      <c r="B54" s="43" t="s">
        <v>327</v>
      </c>
      <c r="C54" s="39">
        <v>127500</v>
      </c>
      <c r="D54" s="39">
        <v>149000</v>
      </c>
      <c r="E54" s="39">
        <v>127770</v>
      </c>
      <c r="F54" s="39">
        <v>78840</v>
      </c>
      <c r="G54" s="39">
        <v>0</v>
      </c>
      <c r="H54" s="39">
        <v>78840</v>
      </c>
      <c r="I54" s="39">
        <v>0</v>
      </c>
      <c r="J54" s="39">
        <v>0</v>
      </c>
      <c r="K54" s="40">
        <v>48930</v>
      </c>
      <c r="L54" s="40">
        <v>70160</v>
      </c>
      <c r="M54" s="41">
        <v>61.704625498943408</v>
      </c>
      <c r="N54" s="41">
        <v>70160</v>
      </c>
      <c r="O54" s="41">
        <v>48930</v>
      </c>
      <c r="P54" s="41">
        <v>52.912751677852356</v>
      </c>
    </row>
    <row r="55" spans="1:16" ht="25.5" x14ac:dyDescent="0.25">
      <c r="A55" s="38" t="s">
        <v>328</v>
      </c>
      <c r="B55" s="43" t="s">
        <v>329</v>
      </c>
      <c r="C55" s="39">
        <v>130200</v>
      </c>
      <c r="D55" s="39">
        <v>130200</v>
      </c>
      <c r="E55" s="39">
        <v>108500</v>
      </c>
      <c r="F55" s="39">
        <v>96244.47</v>
      </c>
      <c r="G55" s="39">
        <v>0</v>
      </c>
      <c r="H55" s="39">
        <v>96244.47</v>
      </c>
      <c r="I55" s="39">
        <v>0</v>
      </c>
      <c r="J55" s="39">
        <v>0</v>
      </c>
      <c r="K55" s="40">
        <v>12255.529999999999</v>
      </c>
      <c r="L55" s="40">
        <v>33955.53</v>
      </c>
      <c r="M55" s="41">
        <v>88.704580645161286</v>
      </c>
      <c r="N55" s="41">
        <v>33955.53</v>
      </c>
      <c r="O55" s="41">
        <v>12255.529999999999</v>
      </c>
      <c r="P55" s="41">
        <v>73.920483870967743</v>
      </c>
    </row>
    <row r="56" spans="1:16" ht="25.5" x14ac:dyDescent="0.25">
      <c r="A56" s="38" t="s">
        <v>330</v>
      </c>
      <c r="B56" s="43" t="s">
        <v>331</v>
      </c>
      <c r="C56" s="39">
        <v>88900</v>
      </c>
      <c r="D56" s="39">
        <v>88900</v>
      </c>
      <c r="E56" s="39">
        <v>63130</v>
      </c>
      <c r="F56" s="39">
        <v>29209.85</v>
      </c>
      <c r="G56" s="39">
        <v>0</v>
      </c>
      <c r="H56" s="39">
        <v>29209.85</v>
      </c>
      <c r="I56" s="39">
        <v>0</v>
      </c>
      <c r="J56" s="39">
        <v>0</v>
      </c>
      <c r="K56" s="40">
        <v>33920.15</v>
      </c>
      <c r="L56" s="40">
        <v>59690.15</v>
      </c>
      <c r="M56" s="41">
        <v>46.269364802787891</v>
      </c>
      <c r="N56" s="41">
        <v>59690.15</v>
      </c>
      <c r="O56" s="41">
        <v>33920.15</v>
      </c>
      <c r="P56" s="41">
        <v>32.856974128233965</v>
      </c>
    </row>
    <row r="57" spans="1:16" ht="51" x14ac:dyDescent="0.25">
      <c r="A57" s="38" t="s">
        <v>332</v>
      </c>
      <c r="B57" s="43" t="s">
        <v>333</v>
      </c>
      <c r="C57" s="39">
        <v>10148500</v>
      </c>
      <c r="D57" s="39">
        <v>9030201</v>
      </c>
      <c r="E57" s="39">
        <v>7409692</v>
      </c>
      <c r="F57" s="39">
        <v>5845429.6300000008</v>
      </c>
      <c r="G57" s="39">
        <v>0</v>
      </c>
      <c r="H57" s="39">
        <v>5845429.6300000008</v>
      </c>
      <c r="I57" s="39">
        <v>0</v>
      </c>
      <c r="J57" s="39">
        <v>742262.84000000008</v>
      </c>
      <c r="K57" s="40">
        <v>1564262.3699999992</v>
      </c>
      <c r="L57" s="40">
        <v>3184771.3699999992</v>
      </c>
      <c r="M57" s="41">
        <v>78.8889690691597</v>
      </c>
      <c r="N57" s="41">
        <v>3184771.3699999992</v>
      </c>
      <c r="O57" s="41">
        <v>1564262.3699999992</v>
      </c>
      <c r="P57" s="41">
        <v>64.731999099466336</v>
      </c>
    </row>
    <row r="58" spans="1:16" ht="25.5" x14ac:dyDescent="0.25">
      <c r="A58" s="38" t="s">
        <v>334</v>
      </c>
      <c r="B58" s="43" t="s">
        <v>335</v>
      </c>
      <c r="C58" s="39">
        <v>8800</v>
      </c>
      <c r="D58" s="39">
        <v>8800</v>
      </c>
      <c r="E58" s="39">
        <v>7400</v>
      </c>
      <c r="F58" s="39">
        <v>7400</v>
      </c>
      <c r="G58" s="39">
        <v>0</v>
      </c>
      <c r="H58" s="39">
        <v>7400</v>
      </c>
      <c r="I58" s="39">
        <v>0</v>
      </c>
      <c r="J58" s="39">
        <v>0</v>
      </c>
      <c r="K58" s="40">
        <v>0</v>
      </c>
      <c r="L58" s="40">
        <v>1400</v>
      </c>
      <c r="M58" s="41">
        <v>100</v>
      </c>
      <c r="N58" s="41">
        <v>1400</v>
      </c>
      <c r="O58" s="41">
        <v>0</v>
      </c>
      <c r="P58" s="41">
        <v>84.090909090909093</v>
      </c>
    </row>
    <row r="59" spans="1:16" x14ac:dyDescent="0.25">
      <c r="A59" s="38" t="s">
        <v>336</v>
      </c>
      <c r="B59" s="43" t="s">
        <v>337</v>
      </c>
      <c r="C59" s="39">
        <v>11800</v>
      </c>
      <c r="D59" s="39">
        <v>11800</v>
      </c>
      <c r="E59" s="39">
        <v>11800</v>
      </c>
      <c r="F59" s="39">
        <v>11100</v>
      </c>
      <c r="G59" s="39">
        <v>0</v>
      </c>
      <c r="H59" s="39">
        <v>11100</v>
      </c>
      <c r="I59" s="39">
        <v>0</v>
      </c>
      <c r="J59" s="39">
        <v>0</v>
      </c>
      <c r="K59" s="40">
        <v>700</v>
      </c>
      <c r="L59" s="40">
        <v>700</v>
      </c>
      <c r="M59" s="41">
        <v>94.067796610169495</v>
      </c>
      <c r="N59" s="41">
        <v>700</v>
      </c>
      <c r="O59" s="41">
        <v>700</v>
      </c>
      <c r="P59" s="41">
        <v>94.067796610169495</v>
      </c>
    </row>
    <row r="60" spans="1:16" ht="51" x14ac:dyDescent="0.25">
      <c r="A60" s="38" t="s">
        <v>314</v>
      </c>
      <c r="B60" s="43" t="s">
        <v>315</v>
      </c>
      <c r="C60" s="39">
        <v>96900</v>
      </c>
      <c r="D60" s="39">
        <v>97000</v>
      </c>
      <c r="E60" s="39">
        <v>97000</v>
      </c>
      <c r="F60" s="39">
        <v>95600</v>
      </c>
      <c r="G60" s="39">
        <v>0</v>
      </c>
      <c r="H60" s="39">
        <v>95600</v>
      </c>
      <c r="I60" s="39">
        <v>0</v>
      </c>
      <c r="J60" s="39">
        <v>0</v>
      </c>
      <c r="K60" s="40">
        <v>1400</v>
      </c>
      <c r="L60" s="40">
        <v>1400</v>
      </c>
      <c r="M60" s="41">
        <v>98.55670103092784</v>
      </c>
      <c r="N60" s="41">
        <v>1400</v>
      </c>
      <c r="O60" s="41">
        <v>1400</v>
      </c>
      <c r="P60" s="41">
        <v>98.55670103092784</v>
      </c>
    </row>
    <row r="61" spans="1:16" ht="63.75" x14ac:dyDescent="0.25">
      <c r="A61" s="38" t="s">
        <v>338</v>
      </c>
      <c r="B61" s="43" t="s">
        <v>339</v>
      </c>
      <c r="C61" s="39">
        <v>1045030</v>
      </c>
      <c r="D61" s="39">
        <v>1045030</v>
      </c>
      <c r="E61" s="39">
        <v>870860</v>
      </c>
      <c r="F61" s="39">
        <v>867301.93</v>
      </c>
      <c r="G61" s="39">
        <v>0</v>
      </c>
      <c r="H61" s="39">
        <v>867301.93</v>
      </c>
      <c r="I61" s="39">
        <v>0</v>
      </c>
      <c r="J61" s="39">
        <v>0</v>
      </c>
      <c r="K61" s="40">
        <v>3558.0699999999488</v>
      </c>
      <c r="L61" s="40">
        <v>177728.06999999995</v>
      </c>
      <c r="M61" s="41">
        <v>99.591430310268009</v>
      </c>
      <c r="N61" s="41">
        <v>177728.06999999995</v>
      </c>
      <c r="O61" s="41">
        <v>3558.0699999999488</v>
      </c>
      <c r="P61" s="41">
        <v>82.993017425337072</v>
      </c>
    </row>
    <row r="62" spans="1:16" ht="38.25" x14ac:dyDescent="0.25">
      <c r="A62" s="38" t="s">
        <v>340</v>
      </c>
      <c r="B62" s="43" t="s">
        <v>341</v>
      </c>
      <c r="C62" s="39">
        <v>22185</v>
      </c>
      <c r="D62" s="39">
        <v>22185</v>
      </c>
      <c r="E62" s="39">
        <v>22185</v>
      </c>
      <c r="F62" s="39">
        <v>20700.190000000002</v>
      </c>
      <c r="G62" s="39">
        <v>0</v>
      </c>
      <c r="H62" s="39">
        <v>20700.190000000002</v>
      </c>
      <c r="I62" s="39">
        <v>0</v>
      </c>
      <c r="J62" s="39">
        <v>0</v>
      </c>
      <c r="K62" s="40">
        <v>1484.8099999999977</v>
      </c>
      <c r="L62" s="40">
        <v>1484.8099999999977</v>
      </c>
      <c r="M62" s="41">
        <v>93.307144466982209</v>
      </c>
      <c r="N62" s="41">
        <v>1484.8099999999977</v>
      </c>
      <c r="O62" s="41">
        <v>1484.8099999999977</v>
      </c>
      <c r="P62" s="41">
        <v>93.307144466982209</v>
      </c>
    </row>
    <row r="63" spans="1:16" ht="51" x14ac:dyDescent="0.25">
      <c r="A63" s="38" t="s">
        <v>342</v>
      </c>
      <c r="B63" s="43" t="s">
        <v>343</v>
      </c>
      <c r="C63" s="39">
        <v>65220</v>
      </c>
      <c r="D63" s="39">
        <v>65220</v>
      </c>
      <c r="E63" s="39">
        <v>49220</v>
      </c>
      <c r="F63" s="39">
        <v>40057.89</v>
      </c>
      <c r="G63" s="39">
        <v>0</v>
      </c>
      <c r="H63" s="39">
        <v>40057.89</v>
      </c>
      <c r="I63" s="39">
        <v>0</v>
      </c>
      <c r="J63" s="39">
        <v>0</v>
      </c>
      <c r="K63" s="40">
        <v>9162.11</v>
      </c>
      <c r="L63" s="40">
        <v>25162.11</v>
      </c>
      <c r="M63" s="41">
        <v>81.385392117025603</v>
      </c>
      <c r="N63" s="41">
        <v>25162.11</v>
      </c>
      <c r="O63" s="41">
        <v>9162.11</v>
      </c>
      <c r="P63" s="41">
        <v>61.419641214351429</v>
      </c>
    </row>
    <row r="64" spans="1:16" x14ac:dyDescent="0.25">
      <c r="A64" s="38" t="s">
        <v>344</v>
      </c>
      <c r="B64" s="43" t="s">
        <v>345</v>
      </c>
      <c r="C64" s="39">
        <v>19590</v>
      </c>
      <c r="D64" s="39">
        <v>19590</v>
      </c>
      <c r="E64" s="39">
        <v>15500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40">
        <v>15500</v>
      </c>
      <c r="L64" s="40">
        <v>19590</v>
      </c>
      <c r="M64" s="41">
        <v>0</v>
      </c>
      <c r="N64" s="41">
        <v>19590</v>
      </c>
      <c r="O64" s="41">
        <v>15500</v>
      </c>
      <c r="P64" s="41">
        <v>0</v>
      </c>
    </row>
    <row r="65" spans="1:16" ht="25.5" x14ac:dyDescent="0.25">
      <c r="A65" s="38" t="s">
        <v>346</v>
      </c>
      <c r="B65" s="43" t="s">
        <v>347</v>
      </c>
      <c r="C65" s="39">
        <v>1665510</v>
      </c>
      <c r="D65" s="39">
        <v>1687669</v>
      </c>
      <c r="E65" s="39">
        <v>1388531</v>
      </c>
      <c r="F65" s="39">
        <v>1117253.5599999998</v>
      </c>
      <c r="G65" s="39">
        <v>0</v>
      </c>
      <c r="H65" s="39">
        <v>1117253.5599999998</v>
      </c>
      <c r="I65" s="39">
        <v>0</v>
      </c>
      <c r="J65" s="39">
        <v>0</v>
      </c>
      <c r="K65" s="40">
        <v>271277.44000000018</v>
      </c>
      <c r="L65" s="40">
        <v>570415.44000000018</v>
      </c>
      <c r="M65" s="41">
        <v>80.462990023269185</v>
      </c>
      <c r="N65" s="41">
        <v>570415.44000000018</v>
      </c>
      <c r="O65" s="41">
        <v>271277.44000000018</v>
      </c>
      <c r="P65" s="41">
        <v>66.200988463970106</v>
      </c>
    </row>
    <row r="66" spans="1:16" ht="25.5" x14ac:dyDescent="0.25">
      <c r="A66" s="38" t="s">
        <v>348</v>
      </c>
      <c r="B66" s="43" t="s">
        <v>349</v>
      </c>
      <c r="C66" s="39">
        <v>19973650</v>
      </c>
      <c r="D66" s="39">
        <v>18950497.899999999</v>
      </c>
      <c r="E66" s="39">
        <v>15412416.9</v>
      </c>
      <c r="F66" s="39">
        <v>12849844.409999998</v>
      </c>
      <c r="G66" s="39">
        <v>0</v>
      </c>
      <c r="H66" s="39">
        <v>12847059.619999999</v>
      </c>
      <c r="I66" s="39">
        <v>2784.79</v>
      </c>
      <c r="J66" s="39">
        <v>869792.70999999985</v>
      </c>
      <c r="K66" s="40">
        <v>2562572.4900000021</v>
      </c>
      <c r="L66" s="40">
        <v>6100653.4900000002</v>
      </c>
      <c r="M66" s="41">
        <v>83.355256371244408</v>
      </c>
      <c r="N66" s="41">
        <v>6103438.2799999993</v>
      </c>
      <c r="O66" s="41">
        <v>2565357.2800000012</v>
      </c>
      <c r="P66" s="41">
        <v>67.792728654374841</v>
      </c>
    </row>
    <row r="67" spans="1:16" ht="25.5" x14ac:dyDescent="0.25">
      <c r="A67" s="38" t="s">
        <v>244</v>
      </c>
      <c r="B67" s="43" t="s">
        <v>245</v>
      </c>
      <c r="C67" s="39">
        <v>527820</v>
      </c>
      <c r="D67" s="39">
        <v>532440</v>
      </c>
      <c r="E67" s="39">
        <v>490639</v>
      </c>
      <c r="F67" s="39">
        <v>453569.73</v>
      </c>
      <c r="G67" s="39">
        <v>0</v>
      </c>
      <c r="H67" s="39">
        <v>453569.73</v>
      </c>
      <c r="I67" s="39">
        <v>0</v>
      </c>
      <c r="J67" s="39">
        <v>35950.15</v>
      </c>
      <c r="K67" s="40">
        <v>37069.270000000019</v>
      </c>
      <c r="L67" s="40">
        <v>78870.270000000019</v>
      </c>
      <c r="M67" s="41">
        <v>92.444695590851921</v>
      </c>
      <c r="N67" s="41">
        <v>78870.270000000019</v>
      </c>
      <c r="O67" s="41">
        <v>37069.270000000019</v>
      </c>
      <c r="P67" s="41">
        <v>85.187012621140411</v>
      </c>
    </row>
    <row r="68" spans="1:16" x14ac:dyDescent="0.25">
      <c r="A68" s="38" t="s">
        <v>350</v>
      </c>
      <c r="B68" s="43" t="s">
        <v>351</v>
      </c>
      <c r="C68" s="39">
        <v>3660970</v>
      </c>
      <c r="D68" s="39">
        <v>3661426</v>
      </c>
      <c r="E68" s="39">
        <v>3052790</v>
      </c>
      <c r="F68" s="39">
        <v>2860921.9499999997</v>
      </c>
      <c r="G68" s="39">
        <v>0</v>
      </c>
      <c r="H68" s="39">
        <v>2860921.9499999997</v>
      </c>
      <c r="I68" s="39">
        <v>0</v>
      </c>
      <c r="J68" s="39">
        <v>177954.21</v>
      </c>
      <c r="K68" s="40">
        <v>191868.05000000028</v>
      </c>
      <c r="L68" s="40">
        <v>800504.05000000028</v>
      </c>
      <c r="M68" s="41">
        <v>93.714993497751237</v>
      </c>
      <c r="N68" s="41">
        <v>800504.05000000028</v>
      </c>
      <c r="O68" s="41">
        <v>191868.05000000028</v>
      </c>
      <c r="P68" s="41">
        <v>78.136822920905672</v>
      </c>
    </row>
    <row r="69" spans="1:16" x14ac:dyDescent="0.25">
      <c r="A69" s="38" t="s">
        <v>262</v>
      </c>
      <c r="B69" s="43" t="s">
        <v>263</v>
      </c>
      <c r="C69" s="39">
        <v>2935760</v>
      </c>
      <c r="D69" s="39">
        <v>2472023.3199999998</v>
      </c>
      <c r="E69" s="39">
        <v>2014293.3199999998</v>
      </c>
      <c r="F69" s="39">
        <v>1669768.07</v>
      </c>
      <c r="G69" s="39">
        <v>0</v>
      </c>
      <c r="H69" s="39">
        <v>1669768.07</v>
      </c>
      <c r="I69" s="39">
        <v>0</v>
      </c>
      <c r="J69" s="39">
        <v>111285.22</v>
      </c>
      <c r="K69" s="40">
        <v>344525.24999999977</v>
      </c>
      <c r="L69" s="40">
        <v>802255.24999999977</v>
      </c>
      <c r="M69" s="41">
        <v>82.895974157328794</v>
      </c>
      <c r="N69" s="41">
        <v>802255.24999999977</v>
      </c>
      <c r="O69" s="41">
        <v>344525.24999999977</v>
      </c>
      <c r="P69" s="41">
        <v>67.546614811060934</v>
      </c>
    </row>
    <row r="70" spans="1:16" x14ac:dyDescent="0.25">
      <c r="A70" s="38" t="s">
        <v>352</v>
      </c>
      <c r="B70" s="43" t="s">
        <v>353</v>
      </c>
      <c r="C70" s="39">
        <v>2110160</v>
      </c>
      <c r="D70" s="39">
        <v>2239196</v>
      </c>
      <c r="E70" s="39">
        <v>1864450</v>
      </c>
      <c r="F70" s="39">
        <v>1717871.35</v>
      </c>
      <c r="G70" s="39">
        <v>0</v>
      </c>
      <c r="H70" s="39">
        <v>1717871.35</v>
      </c>
      <c r="I70" s="39">
        <v>0</v>
      </c>
      <c r="J70" s="39">
        <v>70490.38</v>
      </c>
      <c r="K70" s="40">
        <v>146578.64999999991</v>
      </c>
      <c r="L70" s="40">
        <v>521324.64999999991</v>
      </c>
      <c r="M70" s="41">
        <v>92.1382364772453</v>
      </c>
      <c r="N70" s="41">
        <v>521324.64999999991</v>
      </c>
      <c r="O70" s="41">
        <v>146578.64999999991</v>
      </c>
      <c r="P70" s="41">
        <v>76.718221629549177</v>
      </c>
    </row>
    <row r="71" spans="1:16" ht="25.5" x14ac:dyDescent="0.25">
      <c r="A71" s="38" t="s">
        <v>264</v>
      </c>
      <c r="B71" s="43" t="s">
        <v>265</v>
      </c>
      <c r="C71" s="39">
        <v>9443390</v>
      </c>
      <c r="D71" s="39">
        <v>8224862.5800000001</v>
      </c>
      <c r="E71" s="39">
        <v>6503352.5800000001</v>
      </c>
      <c r="F71" s="39">
        <v>5271335.57</v>
      </c>
      <c r="G71" s="39">
        <v>0</v>
      </c>
      <c r="H71" s="39">
        <v>5268550.78</v>
      </c>
      <c r="I71" s="39">
        <v>2784.79</v>
      </c>
      <c r="J71" s="39">
        <v>431605.56999999995</v>
      </c>
      <c r="K71" s="40">
        <v>1232017.0099999998</v>
      </c>
      <c r="L71" s="40">
        <v>2953527.01</v>
      </c>
      <c r="M71" s="41">
        <v>81.012842456098241</v>
      </c>
      <c r="N71" s="41">
        <v>2956311.8</v>
      </c>
      <c r="O71" s="41">
        <v>1234801.7999999998</v>
      </c>
      <c r="P71" s="41">
        <v>64.056398860830583</v>
      </c>
    </row>
    <row r="72" spans="1:16" ht="25.5" x14ac:dyDescent="0.25">
      <c r="A72" s="38" t="s">
        <v>354</v>
      </c>
      <c r="B72" s="43" t="s">
        <v>355</v>
      </c>
      <c r="C72" s="39">
        <v>1081050</v>
      </c>
      <c r="D72" s="39">
        <v>1081050</v>
      </c>
      <c r="E72" s="39">
        <v>856732</v>
      </c>
      <c r="F72" s="39">
        <v>582584.43999999983</v>
      </c>
      <c r="G72" s="39">
        <v>0</v>
      </c>
      <c r="H72" s="39">
        <v>582584.43999999983</v>
      </c>
      <c r="I72" s="39">
        <v>0</v>
      </c>
      <c r="J72" s="39">
        <v>42507.179999999993</v>
      </c>
      <c r="K72" s="40">
        <v>274147.56000000017</v>
      </c>
      <c r="L72" s="40">
        <v>498465.56000000017</v>
      </c>
      <c r="M72" s="41">
        <v>68.000779707072894</v>
      </c>
      <c r="N72" s="41">
        <v>498465.56000000017</v>
      </c>
      <c r="O72" s="41">
        <v>274147.56000000017</v>
      </c>
      <c r="P72" s="41">
        <v>53.890610055039069</v>
      </c>
    </row>
    <row r="73" spans="1:16" x14ac:dyDescent="0.25">
      <c r="A73" s="38" t="s">
        <v>356</v>
      </c>
      <c r="B73" s="43" t="s">
        <v>357</v>
      </c>
      <c r="C73" s="39">
        <v>214500</v>
      </c>
      <c r="D73" s="39">
        <v>214500</v>
      </c>
      <c r="E73" s="39">
        <v>199660</v>
      </c>
      <c r="F73" s="39">
        <v>140794.6</v>
      </c>
      <c r="G73" s="39">
        <v>0</v>
      </c>
      <c r="H73" s="39">
        <v>140794.6</v>
      </c>
      <c r="I73" s="39">
        <v>0</v>
      </c>
      <c r="J73" s="39">
        <v>0</v>
      </c>
      <c r="K73" s="40">
        <v>58865.399999999994</v>
      </c>
      <c r="L73" s="40">
        <v>73705.399999999994</v>
      </c>
      <c r="M73" s="41">
        <v>70.517179204647903</v>
      </c>
      <c r="N73" s="41">
        <v>73705.399999999994</v>
      </c>
      <c r="O73" s="41">
        <v>58865.399999999994</v>
      </c>
      <c r="P73" s="41">
        <v>65.638508158508159</v>
      </c>
    </row>
    <row r="74" spans="1:16" ht="38.25" x14ac:dyDescent="0.25">
      <c r="A74" s="38" t="s">
        <v>358</v>
      </c>
      <c r="B74" s="43" t="s">
        <v>359</v>
      </c>
      <c r="C74" s="39">
        <v>0</v>
      </c>
      <c r="D74" s="39">
        <v>525000</v>
      </c>
      <c r="E74" s="39">
        <v>430500</v>
      </c>
      <c r="F74" s="39">
        <v>152998.70000000001</v>
      </c>
      <c r="G74" s="39">
        <v>0</v>
      </c>
      <c r="H74" s="39">
        <v>152998.70000000001</v>
      </c>
      <c r="I74" s="39">
        <v>0</v>
      </c>
      <c r="J74" s="39">
        <v>0</v>
      </c>
      <c r="K74" s="40">
        <v>277501.3</v>
      </c>
      <c r="L74" s="40">
        <v>372001.3</v>
      </c>
      <c r="M74" s="41">
        <v>35.539767711962838</v>
      </c>
      <c r="N74" s="41">
        <v>372001.3</v>
      </c>
      <c r="O74" s="41">
        <v>277501.3</v>
      </c>
      <c r="P74" s="41">
        <v>29.142609523809526</v>
      </c>
    </row>
    <row r="75" spans="1:16" ht="25.5" x14ac:dyDescent="0.25">
      <c r="A75" s="38" t="s">
        <v>360</v>
      </c>
      <c r="B75" s="43" t="s">
        <v>361</v>
      </c>
      <c r="C75" s="39">
        <v>11875370</v>
      </c>
      <c r="D75" s="39">
        <v>28555362</v>
      </c>
      <c r="E75" s="39">
        <v>26675672</v>
      </c>
      <c r="F75" s="39">
        <v>17883417.620000001</v>
      </c>
      <c r="G75" s="39">
        <v>0</v>
      </c>
      <c r="H75" s="39">
        <v>17883417.620000001</v>
      </c>
      <c r="I75" s="39">
        <v>0</v>
      </c>
      <c r="J75" s="39">
        <v>126054.04</v>
      </c>
      <c r="K75" s="40">
        <v>8792254.379999999</v>
      </c>
      <c r="L75" s="40">
        <v>10671944.379999999</v>
      </c>
      <c r="M75" s="41">
        <v>67.040176607359697</v>
      </c>
      <c r="N75" s="41">
        <v>10671944.379999999</v>
      </c>
      <c r="O75" s="41">
        <v>8792254.379999999</v>
      </c>
      <c r="P75" s="41">
        <v>62.62717881146105</v>
      </c>
    </row>
    <row r="76" spans="1:16" ht="25.5" x14ac:dyDescent="0.25">
      <c r="A76" s="38" t="s">
        <v>244</v>
      </c>
      <c r="B76" s="43" t="s">
        <v>245</v>
      </c>
      <c r="C76" s="39">
        <v>2632310</v>
      </c>
      <c r="D76" s="39">
        <v>2390310</v>
      </c>
      <c r="E76" s="39">
        <v>1980135</v>
      </c>
      <c r="F76" s="39">
        <v>1645793.8099999998</v>
      </c>
      <c r="G76" s="39">
        <v>0</v>
      </c>
      <c r="H76" s="39">
        <v>1645793.8099999998</v>
      </c>
      <c r="I76" s="39">
        <v>0</v>
      </c>
      <c r="J76" s="39">
        <v>106809.27</v>
      </c>
      <c r="K76" s="40">
        <v>334341.19000000018</v>
      </c>
      <c r="L76" s="40">
        <v>744516.19000000018</v>
      </c>
      <c r="M76" s="41">
        <v>83.115232547275809</v>
      </c>
      <c r="N76" s="41">
        <v>744516.19000000018</v>
      </c>
      <c r="O76" s="41">
        <v>334341.19000000018</v>
      </c>
      <c r="P76" s="41">
        <v>68.852735000899457</v>
      </c>
    </row>
    <row r="77" spans="1:16" ht="25.5" x14ac:dyDescent="0.25">
      <c r="A77" s="38" t="s">
        <v>362</v>
      </c>
      <c r="B77" s="43" t="s">
        <v>363</v>
      </c>
      <c r="C77" s="39">
        <v>0</v>
      </c>
      <c r="D77" s="39">
        <v>452000</v>
      </c>
      <c r="E77" s="39">
        <v>452000</v>
      </c>
      <c r="F77" s="39">
        <v>352000</v>
      </c>
      <c r="G77" s="39">
        <v>0</v>
      </c>
      <c r="H77" s="39">
        <v>352000</v>
      </c>
      <c r="I77" s="39">
        <v>0</v>
      </c>
      <c r="J77" s="39">
        <v>0</v>
      </c>
      <c r="K77" s="40">
        <v>100000</v>
      </c>
      <c r="L77" s="40">
        <v>100000</v>
      </c>
      <c r="M77" s="41">
        <v>77.876106194690266</v>
      </c>
      <c r="N77" s="41">
        <v>100000</v>
      </c>
      <c r="O77" s="41">
        <v>100000</v>
      </c>
      <c r="P77" s="41">
        <v>77.876106194690266</v>
      </c>
    </row>
    <row r="78" spans="1:16" ht="25.5" x14ac:dyDescent="0.25">
      <c r="A78" s="38" t="s">
        <v>364</v>
      </c>
      <c r="B78" s="43" t="s">
        <v>365</v>
      </c>
      <c r="C78" s="39">
        <v>70000</v>
      </c>
      <c r="D78" s="39">
        <v>70000</v>
      </c>
      <c r="E78" s="39">
        <v>70000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40">
        <v>70000</v>
      </c>
      <c r="L78" s="40">
        <v>70000</v>
      </c>
      <c r="M78" s="41">
        <v>0</v>
      </c>
      <c r="N78" s="41">
        <v>70000</v>
      </c>
      <c r="O78" s="41">
        <v>70000</v>
      </c>
      <c r="P78" s="41">
        <v>0</v>
      </c>
    </row>
    <row r="79" spans="1:16" x14ac:dyDescent="0.25">
      <c r="A79" s="38" t="s">
        <v>270</v>
      </c>
      <c r="B79" s="43" t="s">
        <v>271</v>
      </c>
      <c r="C79" s="39">
        <v>8889460</v>
      </c>
      <c r="D79" s="39">
        <v>9085492</v>
      </c>
      <c r="E79" s="39">
        <v>7683592</v>
      </c>
      <c r="F79" s="39">
        <v>6379139.9000000004</v>
      </c>
      <c r="G79" s="39">
        <v>0</v>
      </c>
      <c r="H79" s="39">
        <v>6379139.9000000004</v>
      </c>
      <c r="I79" s="39">
        <v>0</v>
      </c>
      <c r="J79" s="39">
        <v>0</v>
      </c>
      <c r="K79" s="40">
        <v>1304452.0999999996</v>
      </c>
      <c r="L79" s="40">
        <v>2706352.0999999996</v>
      </c>
      <c r="M79" s="41">
        <v>83.022886951831907</v>
      </c>
      <c r="N79" s="41">
        <v>2706352.0999999996</v>
      </c>
      <c r="O79" s="41">
        <v>1304452.0999999996</v>
      </c>
      <c r="P79" s="41">
        <v>70.212377051237297</v>
      </c>
    </row>
    <row r="80" spans="1:16" ht="63.75" x14ac:dyDescent="0.25">
      <c r="A80" s="38" t="s">
        <v>366</v>
      </c>
      <c r="B80" s="43" t="s">
        <v>367</v>
      </c>
      <c r="C80" s="39">
        <v>0</v>
      </c>
      <c r="D80" s="39">
        <v>827000</v>
      </c>
      <c r="E80" s="39">
        <v>827000</v>
      </c>
      <c r="F80" s="39">
        <v>826995.38</v>
      </c>
      <c r="G80" s="39">
        <v>0</v>
      </c>
      <c r="H80" s="39">
        <v>826995.38</v>
      </c>
      <c r="I80" s="39">
        <v>0</v>
      </c>
      <c r="J80" s="39">
        <v>0</v>
      </c>
      <c r="K80" s="40">
        <v>4.6199999999953434</v>
      </c>
      <c r="L80" s="40">
        <v>4.6199999999953434</v>
      </c>
      <c r="M80" s="41">
        <v>99.999441354292628</v>
      </c>
      <c r="N80" s="41">
        <v>4.6199999999953434</v>
      </c>
      <c r="O80" s="41">
        <v>4.6199999999953434</v>
      </c>
      <c r="P80" s="41">
        <v>99.999441354292628</v>
      </c>
    </row>
    <row r="81" spans="1:16" ht="25.5" x14ac:dyDescent="0.25">
      <c r="A81" s="38" t="s">
        <v>368</v>
      </c>
      <c r="B81" s="43" t="s">
        <v>369</v>
      </c>
      <c r="C81" s="39">
        <v>112000</v>
      </c>
      <c r="D81" s="39">
        <v>1520000</v>
      </c>
      <c r="E81" s="39">
        <v>1452385</v>
      </c>
      <c r="F81" s="39">
        <v>1236963.8100000003</v>
      </c>
      <c r="G81" s="39">
        <v>0</v>
      </c>
      <c r="H81" s="39">
        <v>1236963.8100000003</v>
      </c>
      <c r="I81" s="39">
        <v>0</v>
      </c>
      <c r="J81" s="39">
        <v>19244.77</v>
      </c>
      <c r="K81" s="40">
        <v>215421.18999999971</v>
      </c>
      <c r="L81" s="40">
        <v>283036.18999999971</v>
      </c>
      <c r="M81" s="41">
        <v>85.167762680005666</v>
      </c>
      <c r="N81" s="41">
        <v>283036.18999999971</v>
      </c>
      <c r="O81" s="41">
        <v>215421.18999999971</v>
      </c>
      <c r="P81" s="41">
        <v>81.379198026315819</v>
      </c>
    </row>
    <row r="82" spans="1:16" x14ac:dyDescent="0.25">
      <c r="A82" s="38" t="s">
        <v>272</v>
      </c>
      <c r="B82" s="43" t="s">
        <v>273</v>
      </c>
      <c r="C82" s="39">
        <v>171600</v>
      </c>
      <c r="D82" s="39">
        <v>95600</v>
      </c>
      <c r="E82" s="39">
        <v>95600</v>
      </c>
      <c r="F82" s="39">
        <v>7977.6</v>
      </c>
      <c r="G82" s="39">
        <v>0</v>
      </c>
      <c r="H82" s="39">
        <v>7977.6</v>
      </c>
      <c r="I82" s="39">
        <v>0</v>
      </c>
      <c r="J82" s="39">
        <v>0</v>
      </c>
      <c r="K82" s="40">
        <v>87622.399999999994</v>
      </c>
      <c r="L82" s="40">
        <v>87622.399999999994</v>
      </c>
      <c r="M82" s="41">
        <v>8.344769874476988</v>
      </c>
      <c r="N82" s="41">
        <v>87622.399999999994</v>
      </c>
      <c r="O82" s="41">
        <v>87622.399999999994</v>
      </c>
      <c r="P82" s="41">
        <v>8.344769874476988</v>
      </c>
    </row>
    <row r="83" spans="1:16" ht="25.5" x14ac:dyDescent="0.25">
      <c r="A83" s="38" t="s">
        <v>370</v>
      </c>
      <c r="B83" s="43" t="s">
        <v>371</v>
      </c>
      <c r="C83" s="39">
        <v>0</v>
      </c>
      <c r="D83" s="39">
        <v>14114960</v>
      </c>
      <c r="E83" s="39">
        <v>14114960</v>
      </c>
      <c r="F83" s="39">
        <v>7434547.1200000001</v>
      </c>
      <c r="G83" s="39">
        <v>0</v>
      </c>
      <c r="H83" s="39">
        <v>7434547.1200000001</v>
      </c>
      <c r="I83" s="39">
        <v>0</v>
      </c>
      <c r="J83" s="39">
        <v>0</v>
      </c>
      <c r="K83" s="40">
        <v>6680412.8799999999</v>
      </c>
      <c r="L83" s="40">
        <v>6680412.8799999999</v>
      </c>
      <c r="M83" s="41">
        <v>52.6714005565726</v>
      </c>
      <c r="N83" s="41">
        <v>6680412.8799999999</v>
      </c>
      <c r="O83" s="41">
        <v>6680412.8799999999</v>
      </c>
      <c r="P83" s="41">
        <v>52.6714005565726</v>
      </c>
    </row>
    <row r="84" spans="1:16" x14ac:dyDescent="0.25">
      <c r="A84" s="38" t="s">
        <v>372</v>
      </c>
      <c r="B84" s="43" t="s">
        <v>373</v>
      </c>
      <c r="C84" s="39">
        <v>3699750</v>
      </c>
      <c r="D84" s="39">
        <v>3667512</v>
      </c>
      <c r="E84" s="39">
        <v>3207986</v>
      </c>
      <c r="F84" s="39">
        <v>2263190.38</v>
      </c>
      <c r="G84" s="39">
        <v>0</v>
      </c>
      <c r="H84" s="39">
        <v>2262963.9000000004</v>
      </c>
      <c r="I84" s="39">
        <v>226.48</v>
      </c>
      <c r="J84" s="39">
        <v>135190.85</v>
      </c>
      <c r="K84" s="40">
        <v>944795.62000000011</v>
      </c>
      <c r="L84" s="40">
        <v>1404321.62</v>
      </c>
      <c r="M84" s="41">
        <v>70.541576553014892</v>
      </c>
      <c r="N84" s="41">
        <v>1404548.0999999996</v>
      </c>
      <c r="O84" s="41">
        <v>945022.09999999963</v>
      </c>
      <c r="P84" s="41">
        <v>61.70297193301618</v>
      </c>
    </row>
    <row r="85" spans="1:16" ht="25.5" x14ac:dyDescent="0.25">
      <c r="A85" s="38" t="s">
        <v>244</v>
      </c>
      <c r="B85" s="43" t="s">
        <v>245</v>
      </c>
      <c r="C85" s="39">
        <v>2448970</v>
      </c>
      <c r="D85" s="39">
        <v>2463970</v>
      </c>
      <c r="E85" s="39">
        <v>2079944</v>
      </c>
      <c r="F85" s="39">
        <v>1855910.3800000001</v>
      </c>
      <c r="G85" s="39">
        <v>0</v>
      </c>
      <c r="H85" s="39">
        <v>1855683.9000000001</v>
      </c>
      <c r="I85" s="39">
        <v>226.48</v>
      </c>
      <c r="J85" s="39">
        <v>135190.85</v>
      </c>
      <c r="K85" s="40">
        <v>224033.61999999988</v>
      </c>
      <c r="L85" s="40">
        <v>608059.61999999988</v>
      </c>
      <c r="M85" s="41">
        <v>89.217974137765253</v>
      </c>
      <c r="N85" s="41">
        <v>608286.09999999986</v>
      </c>
      <c r="O85" s="41">
        <v>224260.09999999986</v>
      </c>
      <c r="P85" s="41">
        <v>75.312763548257493</v>
      </c>
    </row>
    <row r="86" spans="1:16" x14ac:dyDescent="0.25">
      <c r="A86" s="38" t="s">
        <v>374</v>
      </c>
      <c r="B86" s="43" t="s">
        <v>375</v>
      </c>
      <c r="C86" s="39">
        <v>800000</v>
      </c>
      <c r="D86" s="39">
        <v>720762</v>
      </c>
      <c r="E86" s="39">
        <v>720762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40">
        <v>720762</v>
      </c>
      <c r="L86" s="40">
        <v>720762</v>
      </c>
      <c r="M86" s="41">
        <v>0</v>
      </c>
      <c r="N86" s="41">
        <v>720762</v>
      </c>
      <c r="O86" s="41">
        <v>720762</v>
      </c>
      <c r="P86" s="41">
        <v>0</v>
      </c>
    </row>
    <row r="87" spans="1:16" ht="38.25" x14ac:dyDescent="0.25">
      <c r="A87" s="38" t="s">
        <v>376</v>
      </c>
      <c r="B87" s="43" t="s">
        <v>377</v>
      </c>
      <c r="C87" s="39">
        <v>50000</v>
      </c>
      <c r="D87" s="39">
        <v>50000</v>
      </c>
      <c r="E87" s="39">
        <v>41300</v>
      </c>
      <c r="F87" s="39">
        <v>41300</v>
      </c>
      <c r="G87" s="39">
        <v>0</v>
      </c>
      <c r="H87" s="39">
        <v>41300</v>
      </c>
      <c r="I87" s="39">
        <v>0</v>
      </c>
      <c r="J87" s="39">
        <v>0</v>
      </c>
      <c r="K87" s="40">
        <v>0</v>
      </c>
      <c r="L87" s="40">
        <v>8700</v>
      </c>
      <c r="M87" s="41">
        <v>100</v>
      </c>
      <c r="N87" s="41">
        <v>8700</v>
      </c>
      <c r="O87" s="41">
        <v>0</v>
      </c>
      <c r="P87" s="41">
        <v>82.6</v>
      </c>
    </row>
    <row r="88" spans="1:16" x14ac:dyDescent="0.25">
      <c r="A88" s="38" t="s">
        <v>378</v>
      </c>
      <c r="B88" s="43" t="s">
        <v>168</v>
      </c>
      <c r="C88" s="39">
        <v>400780</v>
      </c>
      <c r="D88" s="39">
        <v>400780</v>
      </c>
      <c r="E88" s="39">
        <v>333980</v>
      </c>
      <c r="F88" s="39">
        <v>333980</v>
      </c>
      <c r="G88" s="39">
        <v>0</v>
      </c>
      <c r="H88" s="39">
        <v>333980</v>
      </c>
      <c r="I88" s="39">
        <v>0</v>
      </c>
      <c r="J88" s="39">
        <v>0</v>
      </c>
      <c r="K88" s="40">
        <v>0</v>
      </c>
      <c r="L88" s="40">
        <v>66800</v>
      </c>
      <c r="M88" s="41">
        <v>100</v>
      </c>
      <c r="N88" s="41">
        <v>66800</v>
      </c>
      <c r="O88" s="41">
        <v>0</v>
      </c>
      <c r="P88" s="41">
        <v>83.332501621837423</v>
      </c>
    </row>
    <row r="89" spans="1:16" ht="38.25" x14ac:dyDescent="0.25">
      <c r="A89" s="38" t="s">
        <v>379</v>
      </c>
      <c r="B89" s="43" t="s">
        <v>380</v>
      </c>
      <c r="C89" s="39">
        <v>0</v>
      </c>
      <c r="D89" s="39">
        <v>32000</v>
      </c>
      <c r="E89" s="39">
        <v>32000</v>
      </c>
      <c r="F89" s="39">
        <v>32000</v>
      </c>
      <c r="G89" s="39">
        <v>0</v>
      </c>
      <c r="H89" s="39">
        <v>32000</v>
      </c>
      <c r="I89" s="39">
        <v>0</v>
      </c>
      <c r="J89" s="39">
        <v>0</v>
      </c>
      <c r="K89" s="40">
        <v>0</v>
      </c>
      <c r="L89" s="40">
        <v>0</v>
      </c>
      <c r="M89" s="41">
        <v>100</v>
      </c>
      <c r="N89" s="41">
        <v>0</v>
      </c>
      <c r="O89" s="41">
        <v>0</v>
      </c>
      <c r="P89" s="41">
        <v>100</v>
      </c>
    </row>
    <row r="90" spans="1:16" x14ac:dyDescent="0.25">
      <c r="A90" s="38" t="s">
        <v>171</v>
      </c>
      <c r="B90" s="43" t="s">
        <v>173</v>
      </c>
      <c r="C90" s="39">
        <v>297708361</v>
      </c>
      <c r="D90" s="39">
        <v>325100704</v>
      </c>
      <c r="E90" s="39">
        <v>273612137</v>
      </c>
      <c r="F90" s="39">
        <v>217756791.00000009</v>
      </c>
      <c r="G90" s="39">
        <v>0</v>
      </c>
      <c r="H90" s="39">
        <v>217716273.7700001</v>
      </c>
      <c r="I90" s="39">
        <v>40517.230000000003</v>
      </c>
      <c r="J90" s="39">
        <v>12148088.560000002</v>
      </c>
      <c r="K90" s="40">
        <v>55855345.999999911</v>
      </c>
      <c r="L90" s="40">
        <v>107343912.99999991</v>
      </c>
      <c r="M90" s="41">
        <v>79.571131659996539</v>
      </c>
      <c r="N90" s="41">
        <v>107384430.2299999</v>
      </c>
      <c r="O90" s="41">
        <v>55895863.2299999</v>
      </c>
      <c r="P90" s="41">
        <v>66.968871826866334</v>
      </c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C941-098D-414E-81F1-DC8EF873FF0C}">
  <dimension ref="A1:P48"/>
  <sheetViews>
    <sheetView workbookViewId="0">
      <selection activeCell="A2" sqref="A2:P2"/>
    </sheetView>
  </sheetViews>
  <sheetFormatPr defaultRowHeight="15" x14ac:dyDescent="0.25"/>
  <cols>
    <col min="2" max="2" width="44.85546875" customWidth="1"/>
    <col min="3" max="3" width="11.5703125" customWidth="1"/>
    <col min="4" max="5" width="13" customWidth="1"/>
    <col min="6" max="6" width="14.42578125" customWidth="1"/>
    <col min="7" max="7" width="0" hidden="1" customWidth="1"/>
    <col min="8" max="8" width="13.42578125" customWidth="1"/>
    <col min="9" max="12" width="0" hidden="1" customWidth="1"/>
    <col min="13" max="13" width="11.5703125" customWidth="1"/>
    <col min="14" max="15" width="0" hidden="1" customWidth="1"/>
    <col min="16" max="16" width="12.42578125" customWidth="1"/>
  </cols>
  <sheetData>
    <row r="1" spans="1:16" x14ac:dyDescent="0.25">
      <c r="A1" s="49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35.25" customHeight="1" x14ac:dyDescent="0.25">
      <c r="A2" s="76" t="s">
        <v>460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x14ac:dyDescent="0.25">
      <c r="A3" s="77" t="s">
        <v>381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25">
      <c r="A4" s="49"/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5"/>
      <c r="N4" s="45"/>
      <c r="O4" s="45"/>
      <c r="P4" s="46" t="s">
        <v>224</v>
      </c>
    </row>
    <row r="5" spans="1:16" ht="114.75" x14ac:dyDescent="0.25">
      <c r="A5" s="47" t="s">
        <v>225</v>
      </c>
      <c r="B5" s="47" t="s">
        <v>226</v>
      </c>
      <c r="C5" s="47" t="s">
        <v>227</v>
      </c>
      <c r="D5" s="47" t="s">
        <v>228</v>
      </c>
      <c r="E5" s="47" t="s">
        <v>229</v>
      </c>
      <c r="F5" s="47" t="s">
        <v>230</v>
      </c>
      <c r="G5" s="47" t="s">
        <v>231</v>
      </c>
      <c r="H5" s="47" t="s">
        <v>232</v>
      </c>
      <c r="I5" s="47" t="s">
        <v>233</v>
      </c>
      <c r="J5" s="47" t="s">
        <v>234</v>
      </c>
      <c r="K5" s="47" t="s">
        <v>235</v>
      </c>
      <c r="L5" s="47" t="s">
        <v>236</v>
      </c>
      <c r="M5" s="47" t="s">
        <v>237</v>
      </c>
      <c r="N5" s="47" t="s">
        <v>238</v>
      </c>
      <c r="O5" s="47" t="s">
        <v>239</v>
      </c>
      <c r="P5" s="47" t="s">
        <v>405</v>
      </c>
    </row>
    <row r="6" spans="1:16" x14ac:dyDescent="0.25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  <c r="K6" s="48">
        <v>11</v>
      </c>
      <c r="L6" s="48">
        <v>12</v>
      </c>
      <c r="M6" s="48">
        <v>13</v>
      </c>
      <c r="N6" s="48">
        <v>14</v>
      </c>
      <c r="O6" s="48">
        <v>15</v>
      </c>
      <c r="P6" s="48">
        <v>16</v>
      </c>
    </row>
    <row r="7" spans="1:16" x14ac:dyDescent="0.25">
      <c r="A7" s="50" t="s">
        <v>240</v>
      </c>
      <c r="B7" s="44" t="s">
        <v>241</v>
      </c>
      <c r="C7" s="51">
        <v>150000</v>
      </c>
      <c r="D7" s="51">
        <v>1106004</v>
      </c>
      <c r="E7" s="51">
        <v>1091004</v>
      </c>
      <c r="F7" s="51">
        <v>532948.38</v>
      </c>
      <c r="G7" s="51">
        <v>0</v>
      </c>
      <c r="H7" s="51">
        <v>1000433.9400000001</v>
      </c>
      <c r="I7" s="51">
        <v>0</v>
      </c>
      <c r="J7" s="51">
        <v>0</v>
      </c>
      <c r="K7" s="52">
        <v>558055.62</v>
      </c>
      <c r="L7" s="52">
        <v>573055.62</v>
      </c>
      <c r="M7" s="41">
        <f>H7/E7*100</f>
        <v>91.698466733394199</v>
      </c>
      <c r="N7" s="41">
        <v>105570.05999999994</v>
      </c>
      <c r="O7" s="41">
        <v>90570.059999999939</v>
      </c>
      <c r="P7" s="41">
        <f>H7/D7*100</f>
        <v>90.454821139887386</v>
      </c>
    </row>
    <row r="8" spans="1:16" ht="63.75" x14ac:dyDescent="0.25">
      <c r="A8" s="50" t="s">
        <v>242</v>
      </c>
      <c r="B8" s="44" t="s">
        <v>243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72446</v>
      </c>
      <c r="I8" s="51">
        <v>0</v>
      </c>
      <c r="J8" s="51">
        <v>0</v>
      </c>
      <c r="K8" s="52">
        <v>0</v>
      </c>
      <c r="L8" s="52">
        <v>0</v>
      </c>
      <c r="M8" s="41"/>
      <c r="N8" s="41"/>
      <c r="O8" s="41"/>
      <c r="P8" s="41"/>
    </row>
    <row r="9" spans="1:16" ht="38.25" x14ac:dyDescent="0.25">
      <c r="A9" s="50" t="s">
        <v>244</v>
      </c>
      <c r="B9" s="44" t="s">
        <v>245</v>
      </c>
      <c r="C9" s="51">
        <v>0</v>
      </c>
      <c r="D9" s="51">
        <v>14000</v>
      </c>
      <c r="E9" s="51">
        <v>14000</v>
      </c>
      <c r="F9" s="51">
        <v>0</v>
      </c>
      <c r="G9" s="51">
        <v>0</v>
      </c>
      <c r="H9" s="51">
        <v>395039.56</v>
      </c>
      <c r="I9" s="51">
        <v>0</v>
      </c>
      <c r="J9" s="51">
        <v>0</v>
      </c>
      <c r="K9" s="52">
        <v>14000</v>
      </c>
      <c r="L9" s="52">
        <v>14000</v>
      </c>
      <c r="M9" s="41">
        <f t="shared" ref="M9:M48" si="0">H9/E9*100</f>
        <v>2821.7111428571429</v>
      </c>
      <c r="N9" s="41">
        <v>105570.05999999994</v>
      </c>
      <c r="O9" s="41">
        <v>90570.059999999939</v>
      </c>
      <c r="P9" s="41">
        <f t="shared" ref="P9:P48" si="1">H9/D9*100</f>
        <v>2821.7111428571429</v>
      </c>
    </row>
    <row r="10" spans="1:16" x14ac:dyDescent="0.25">
      <c r="A10" s="50" t="s">
        <v>272</v>
      </c>
      <c r="B10" s="44" t="s">
        <v>273</v>
      </c>
      <c r="C10" s="51">
        <v>0</v>
      </c>
      <c r="D10" s="51">
        <v>39000</v>
      </c>
      <c r="E10" s="51">
        <v>39000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2">
        <v>39000</v>
      </c>
      <c r="L10" s="52">
        <v>39000</v>
      </c>
      <c r="M10" s="41">
        <f t="shared" si="0"/>
        <v>0</v>
      </c>
      <c r="N10" s="41">
        <v>105570.05999999994</v>
      </c>
      <c r="O10" s="41">
        <v>90570.059999999939</v>
      </c>
      <c r="P10" s="41">
        <f t="shared" si="1"/>
        <v>0</v>
      </c>
    </row>
    <row r="11" spans="1:16" ht="38.25" x14ac:dyDescent="0.25">
      <c r="A11" s="50" t="s">
        <v>370</v>
      </c>
      <c r="B11" s="44" t="s">
        <v>371</v>
      </c>
      <c r="C11" s="51">
        <v>0</v>
      </c>
      <c r="D11" s="51">
        <v>443004</v>
      </c>
      <c r="E11" s="51">
        <v>443004</v>
      </c>
      <c r="F11" s="51">
        <v>443003.38</v>
      </c>
      <c r="G11" s="51">
        <v>0</v>
      </c>
      <c r="H11" s="51">
        <v>443003.38</v>
      </c>
      <c r="I11" s="51">
        <v>0</v>
      </c>
      <c r="J11" s="51">
        <v>0</v>
      </c>
      <c r="K11" s="52">
        <v>0.61999999999534339</v>
      </c>
      <c r="L11" s="52">
        <v>0.61999999999534339</v>
      </c>
      <c r="M11" s="41">
        <f t="shared" si="0"/>
        <v>99.999860046410419</v>
      </c>
      <c r="N11" s="41">
        <v>105570.05999999994</v>
      </c>
      <c r="O11" s="41">
        <v>90570.059999999939</v>
      </c>
      <c r="P11" s="41">
        <f t="shared" si="1"/>
        <v>99.999860046410419</v>
      </c>
    </row>
    <row r="12" spans="1:16" ht="89.25" x14ac:dyDescent="0.25">
      <c r="A12" s="50" t="s">
        <v>383</v>
      </c>
      <c r="B12" s="44" t="s">
        <v>384</v>
      </c>
      <c r="C12" s="51">
        <v>150000</v>
      </c>
      <c r="D12" s="51">
        <v>610000</v>
      </c>
      <c r="E12" s="51">
        <v>595000</v>
      </c>
      <c r="F12" s="51">
        <v>89945</v>
      </c>
      <c r="G12" s="51">
        <v>0</v>
      </c>
      <c r="H12" s="51">
        <v>89945</v>
      </c>
      <c r="I12" s="51">
        <v>0</v>
      </c>
      <c r="J12" s="51">
        <v>0</v>
      </c>
      <c r="K12" s="52">
        <v>505055</v>
      </c>
      <c r="L12" s="52">
        <v>520055</v>
      </c>
      <c r="M12" s="41">
        <f t="shared" si="0"/>
        <v>15.116806722689075</v>
      </c>
      <c r="N12" s="41">
        <v>105570.05999999994</v>
      </c>
      <c r="O12" s="41">
        <v>90570.059999999939</v>
      </c>
      <c r="P12" s="41">
        <f t="shared" si="1"/>
        <v>14.745081967213114</v>
      </c>
    </row>
    <row r="13" spans="1:16" ht="25.5" x14ac:dyDescent="0.25">
      <c r="A13" s="50" t="s">
        <v>286</v>
      </c>
      <c r="B13" s="44" t="s">
        <v>287</v>
      </c>
      <c r="C13" s="51">
        <v>4833190</v>
      </c>
      <c r="D13" s="51">
        <v>10005162</v>
      </c>
      <c r="E13" s="51">
        <v>8857729.6666666679</v>
      </c>
      <c r="F13" s="51">
        <v>2033333.59</v>
      </c>
      <c r="G13" s="51">
        <v>0</v>
      </c>
      <c r="H13" s="51">
        <v>5192494.2699999996</v>
      </c>
      <c r="I13" s="51">
        <v>136819.09</v>
      </c>
      <c r="J13" s="51">
        <v>0</v>
      </c>
      <c r="K13" s="52">
        <v>6824396.0766666681</v>
      </c>
      <c r="L13" s="52">
        <v>7971828.4100000001</v>
      </c>
      <c r="M13" s="41">
        <f t="shared" si="0"/>
        <v>58.62105150420598</v>
      </c>
      <c r="N13" s="41">
        <v>105570.05999999994</v>
      </c>
      <c r="O13" s="41">
        <v>90570.059999999939</v>
      </c>
      <c r="P13" s="41">
        <f t="shared" si="1"/>
        <v>51.898152873486701</v>
      </c>
    </row>
    <row r="14" spans="1:16" x14ac:dyDescent="0.25">
      <c r="A14" s="50" t="s">
        <v>288</v>
      </c>
      <c r="B14" s="44" t="s">
        <v>289</v>
      </c>
      <c r="C14" s="51">
        <v>1477980</v>
      </c>
      <c r="D14" s="51">
        <v>1488980</v>
      </c>
      <c r="E14" s="51">
        <v>1242650</v>
      </c>
      <c r="F14" s="51">
        <v>11000</v>
      </c>
      <c r="G14" s="51">
        <v>0</v>
      </c>
      <c r="H14" s="51">
        <v>813233.26</v>
      </c>
      <c r="I14" s="51">
        <v>0</v>
      </c>
      <c r="J14" s="51">
        <v>0</v>
      </c>
      <c r="K14" s="52">
        <v>1231650</v>
      </c>
      <c r="L14" s="52">
        <v>1477980</v>
      </c>
      <c r="M14" s="41">
        <f t="shared" si="0"/>
        <v>65.443468394157648</v>
      </c>
      <c r="N14" s="41">
        <v>105570.05999999994</v>
      </c>
      <c r="O14" s="41">
        <v>90570.059999999939</v>
      </c>
      <c r="P14" s="41">
        <f t="shared" si="1"/>
        <v>54.616802106139772</v>
      </c>
    </row>
    <row r="15" spans="1:16" ht="25.5" x14ac:dyDescent="0.25">
      <c r="A15" s="50" t="s">
        <v>290</v>
      </c>
      <c r="B15" s="44" t="s">
        <v>291</v>
      </c>
      <c r="C15" s="51">
        <v>3080210</v>
      </c>
      <c r="D15" s="51">
        <v>3091210</v>
      </c>
      <c r="E15" s="51">
        <v>2577841.6666666665</v>
      </c>
      <c r="F15" s="51">
        <v>11000</v>
      </c>
      <c r="G15" s="51">
        <v>0</v>
      </c>
      <c r="H15" s="51">
        <v>2454560.4000000004</v>
      </c>
      <c r="I15" s="51">
        <v>0</v>
      </c>
      <c r="J15" s="51">
        <v>0</v>
      </c>
      <c r="K15" s="52">
        <v>2566841.6666666665</v>
      </c>
      <c r="L15" s="52">
        <v>3080210</v>
      </c>
      <c r="M15" s="41">
        <f t="shared" si="0"/>
        <v>95.217655596897941</v>
      </c>
      <c r="N15" s="41">
        <v>105570.05999999994</v>
      </c>
      <c r="O15" s="41">
        <v>90570.059999999939</v>
      </c>
      <c r="P15" s="41">
        <f t="shared" si="1"/>
        <v>79.404517971926865</v>
      </c>
    </row>
    <row r="16" spans="1:16" ht="25.5" x14ac:dyDescent="0.25">
      <c r="A16" s="50" t="s">
        <v>293</v>
      </c>
      <c r="B16" s="44" t="s">
        <v>291</v>
      </c>
      <c r="C16" s="51">
        <v>0</v>
      </c>
      <c r="D16" s="51">
        <v>1177135</v>
      </c>
      <c r="E16" s="51">
        <v>1177135</v>
      </c>
      <c r="F16" s="51">
        <v>437550</v>
      </c>
      <c r="G16" s="51">
        <v>0</v>
      </c>
      <c r="H16" s="51">
        <v>429550</v>
      </c>
      <c r="I16" s="51">
        <v>8000</v>
      </c>
      <c r="J16" s="51">
        <v>0</v>
      </c>
      <c r="K16" s="52">
        <v>739585</v>
      </c>
      <c r="L16" s="52">
        <v>739585</v>
      </c>
      <c r="M16" s="41">
        <f t="shared" si="0"/>
        <v>36.491141627765721</v>
      </c>
      <c r="N16" s="41">
        <v>105570.05999999994</v>
      </c>
      <c r="O16" s="41">
        <v>90570.059999999939</v>
      </c>
      <c r="P16" s="41">
        <f t="shared" si="1"/>
        <v>36.491141627765721</v>
      </c>
    </row>
    <row r="17" spans="1:16" ht="38.25" x14ac:dyDescent="0.25">
      <c r="A17" s="50" t="s">
        <v>294</v>
      </c>
      <c r="B17" s="44" t="s">
        <v>295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12982.64</v>
      </c>
      <c r="I17" s="51">
        <v>0</v>
      </c>
      <c r="J17" s="51">
        <v>0</v>
      </c>
      <c r="K17" s="52">
        <v>0</v>
      </c>
      <c r="L17" s="52">
        <v>0</v>
      </c>
      <c r="M17" s="41" t="e">
        <f t="shared" si="0"/>
        <v>#DIV/0!</v>
      </c>
      <c r="N17" s="41">
        <v>105570.05999999994</v>
      </c>
      <c r="O17" s="41">
        <v>90570.059999999939</v>
      </c>
      <c r="P17" s="41" t="e">
        <f t="shared" si="1"/>
        <v>#DIV/0!</v>
      </c>
    </row>
    <row r="18" spans="1:16" ht="25.5" x14ac:dyDescent="0.25">
      <c r="A18" s="50" t="s">
        <v>296</v>
      </c>
      <c r="B18" s="44" t="s">
        <v>297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496</v>
      </c>
      <c r="I18" s="51">
        <v>0</v>
      </c>
      <c r="J18" s="51">
        <v>0</v>
      </c>
      <c r="K18" s="52">
        <v>0</v>
      </c>
      <c r="L18" s="52">
        <v>0</v>
      </c>
      <c r="M18" s="41" t="e">
        <f t="shared" si="0"/>
        <v>#DIV/0!</v>
      </c>
      <c r="N18" s="41">
        <v>105570.05999999994</v>
      </c>
      <c r="O18" s="41">
        <v>90570.059999999939</v>
      </c>
      <c r="P18" s="41" t="e">
        <f t="shared" si="1"/>
        <v>#DIV/0!</v>
      </c>
    </row>
    <row r="19" spans="1:16" ht="25.5" x14ac:dyDescent="0.25">
      <c r="A19" s="50" t="s">
        <v>300</v>
      </c>
      <c r="B19" s="44" t="s">
        <v>301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277.52999999999997</v>
      </c>
      <c r="I19" s="51">
        <v>0</v>
      </c>
      <c r="J19" s="51">
        <v>0</v>
      </c>
      <c r="K19" s="52">
        <v>0</v>
      </c>
      <c r="L19" s="52">
        <v>0</v>
      </c>
      <c r="M19" s="41" t="e">
        <f t="shared" si="0"/>
        <v>#DIV/0!</v>
      </c>
      <c r="N19" s="41">
        <v>105570.05999999994</v>
      </c>
      <c r="O19" s="41">
        <v>90570.059999999939</v>
      </c>
      <c r="P19" s="41" t="e">
        <f t="shared" si="1"/>
        <v>#DIV/0!</v>
      </c>
    </row>
    <row r="20" spans="1:16" ht="51" x14ac:dyDescent="0.25">
      <c r="A20" s="50" t="s">
        <v>385</v>
      </c>
      <c r="B20" s="44" t="s">
        <v>386</v>
      </c>
      <c r="C20" s="51">
        <v>0</v>
      </c>
      <c r="D20" s="51">
        <v>95820</v>
      </c>
      <c r="E20" s="51">
        <v>95820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2">
        <v>95820</v>
      </c>
      <c r="L20" s="52">
        <v>95820</v>
      </c>
      <c r="M20" s="41">
        <f t="shared" si="0"/>
        <v>0</v>
      </c>
      <c r="N20" s="41">
        <v>105570.05999999994</v>
      </c>
      <c r="O20" s="41">
        <v>90570.059999999939</v>
      </c>
      <c r="P20" s="41">
        <f t="shared" si="1"/>
        <v>0</v>
      </c>
    </row>
    <row r="21" spans="1:16" ht="51" x14ac:dyDescent="0.25">
      <c r="A21" s="50" t="s">
        <v>387</v>
      </c>
      <c r="B21" s="44" t="s">
        <v>388</v>
      </c>
      <c r="C21" s="51">
        <v>0</v>
      </c>
      <c r="D21" s="51">
        <v>223600</v>
      </c>
      <c r="E21" s="51">
        <v>78400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2">
        <v>78400</v>
      </c>
      <c r="L21" s="52">
        <v>223600</v>
      </c>
      <c r="M21" s="41">
        <f t="shared" si="0"/>
        <v>0</v>
      </c>
      <c r="N21" s="41">
        <v>105570.05999999994</v>
      </c>
      <c r="O21" s="41">
        <v>90570.059999999939</v>
      </c>
      <c r="P21" s="41">
        <f t="shared" si="1"/>
        <v>0</v>
      </c>
    </row>
    <row r="22" spans="1:16" ht="63.75" x14ac:dyDescent="0.25">
      <c r="A22" s="50" t="s">
        <v>306</v>
      </c>
      <c r="B22" s="44" t="s">
        <v>307</v>
      </c>
      <c r="C22" s="51">
        <v>0</v>
      </c>
      <c r="D22" s="51">
        <v>219982</v>
      </c>
      <c r="E22" s="51">
        <v>219982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2">
        <v>219982</v>
      </c>
      <c r="L22" s="52">
        <v>219982</v>
      </c>
      <c r="M22" s="41">
        <f t="shared" si="0"/>
        <v>0</v>
      </c>
      <c r="N22" s="41">
        <v>105570.05999999994</v>
      </c>
      <c r="O22" s="41">
        <v>90570.059999999939</v>
      </c>
      <c r="P22" s="41">
        <f t="shared" si="1"/>
        <v>0</v>
      </c>
    </row>
    <row r="23" spans="1:16" ht="63.75" x14ac:dyDescent="0.25">
      <c r="A23" s="50" t="s">
        <v>308</v>
      </c>
      <c r="B23" s="44" t="s">
        <v>309</v>
      </c>
      <c r="C23" s="51">
        <v>0</v>
      </c>
      <c r="D23" s="51">
        <v>513292</v>
      </c>
      <c r="E23" s="51">
        <v>513292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2">
        <v>513292</v>
      </c>
      <c r="L23" s="52">
        <v>513292</v>
      </c>
      <c r="M23" s="41">
        <f t="shared" si="0"/>
        <v>0</v>
      </c>
      <c r="N23" s="41">
        <v>105570.05999999994</v>
      </c>
      <c r="O23" s="41">
        <v>90570.059999999939</v>
      </c>
      <c r="P23" s="41">
        <f t="shared" si="1"/>
        <v>0</v>
      </c>
    </row>
    <row r="24" spans="1:16" ht="51" x14ac:dyDescent="0.25">
      <c r="A24" s="50" t="s">
        <v>310</v>
      </c>
      <c r="B24" s="44" t="s">
        <v>311</v>
      </c>
      <c r="C24" s="51">
        <v>275000</v>
      </c>
      <c r="D24" s="51">
        <v>275000</v>
      </c>
      <c r="E24" s="51">
        <v>32466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2">
        <v>32466</v>
      </c>
      <c r="L24" s="52">
        <v>275000</v>
      </c>
      <c r="M24" s="41">
        <f t="shared" si="0"/>
        <v>0</v>
      </c>
      <c r="N24" s="41">
        <v>105570.05999999994</v>
      </c>
      <c r="O24" s="41">
        <v>90570.059999999939</v>
      </c>
      <c r="P24" s="41">
        <f t="shared" si="1"/>
        <v>0</v>
      </c>
    </row>
    <row r="25" spans="1:16" ht="63.75" x14ac:dyDescent="0.25">
      <c r="A25" s="50" t="s">
        <v>314</v>
      </c>
      <c r="B25" s="44" t="s">
        <v>315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36429.94</v>
      </c>
      <c r="I25" s="51">
        <v>0</v>
      </c>
      <c r="J25" s="51">
        <v>0</v>
      </c>
      <c r="K25" s="52">
        <v>0</v>
      </c>
      <c r="L25" s="52">
        <v>0</v>
      </c>
      <c r="M25" s="41" t="e">
        <f t="shared" si="0"/>
        <v>#DIV/0!</v>
      </c>
      <c r="N25" s="41">
        <v>105570.05999999994</v>
      </c>
      <c r="O25" s="41">
        <v>90570.059999999939</v>
      </c>
      <c r="P25" s="41" t="e">
        <f t="shared" si="1"/>
        <v>#DIV/0!</v>
      </c>
    </row>
    <row r="26" spans="1:16" x14ac:dyDescent="0.25">
      <c r="A26" s="50" t="s">
        <v>389</v>
      </c>
      <c r="B26" s="44" t="s">
        <v>390</v>
      </c>
      <c r="C26" s="51">
        <v>0</v>
      </c>
      <c r="D26" s="51">
        <v>1160503</v>
      </c>
      <c r="E26" s="51">
        <v>1160503</v>
      </c>
      <c r="F26" s="51">
        <v>200441.01</v>
      </c>
      <c r="G26" s="51">
        <v>0</v>
      </c>
      <c r="H26" s="51">
        <v>200441.01</v>
      </c>
      <c r="I26" s="51">
        <v>0</v>
      </c>
      <c r="J26" s="51">
        <v>0</v>
      </c>
      <c r="K26" s="52">
        <v>960061.99</v>
      </c>
      <c r="L26" s="52">
        <v>960061.99</v>
      </c>
      <c r="M26" s="41">
        <f t="shared" si="0"/>
        <v>17.271907957153061</v>
      </c>
      <c r="N26" s="41">
        <v>105570.05999999994</v>
      </c>
      <c r="O26" s="41">
        <v>90570.059999999939</v>
      </c>
      <c r="P26" s="41">
        <f t="shared" si="1"/>
        <v>17.271907957153061</v>
      </c>
    </row>
    <row r="27" spans="1:16" ht="25.5" x14ac:dyDescent="0.25">
      <c r="A27" s="50" t="s">
        <v>391</v>
      </c>
      <c r="B27" s="44" t="s">
        <v>392</v>
      </c>
      <c r="C27" s="51">
        <v>0</v>
      </c>
      <c r="D27" s="51">
        <v>25250</v>
      </c>
      <c r="E27" s="51">
        <v>25250</v>
      </c>
      <c r="F27" s="51">
        <v>8100</v>
      </c>
      <c r="G27" s="51">
        <v>0</v>
      </c>
      <c r="H27" s="51">
        <v>8100</v>
      </c>
      <c r="I27" s="51">
        <v>0</v>
      </c>
      <c r="J27" s="51">
        <v>0</v>
      </c>
      <c r="K27" s="52">
        <v>17150</v>
      </c>
      <c r="L27" s="52">
        <v>17150</v>
      </c>
      <c r="M27" s="41">
        <f t="shared" si="0"/>
        <v>32.079207920792079</v>
      </c>
      <c r="N27" s="41">
        <v>105570.05999999994</v>
      </c>
      <c r="O27" s="41">
        <v>90570.059999999939</v>
      </c>
      <c r="P27" s="41">
        <f t="shared" si="1"/>
        <v>32.079207920792079</v>
      </c>
    </row>
    <row r="28" spans="1:16" ht="38.25" x14ac:dyDescent="0.25">
      <c r="A28" s="50" t="s">
        <v>393</v>
      </c>
      <c r="B28" s="44" t="s">
        <v>394</v>
      </c>
      <c r="C28" s="51">
        <v>0</v>
      </c>
      <c r="D28" s="51">
        <v>1734390</v>
      </c>
      <c r="E28" s="51">
        <v>1734390</v>
      </c>
      <c r="F28" s="51">
        <v>1365242.58</v>
      </c>
      <c r="G28" s="51">
        <v>0</v>
      </c>
      <c r="H28" s="51">
        <v>1236423.49</v>
      </c>
      <c r="I28" s="51">
        <v>128819.09</v>
      </c>
      <c r="J28" s="51">
        <v>0</v>
      </c>
      <c r="K28" s="52">
        <v>369147.41999999993</v>
      </c>
      <c r="L28" s="52">
        <v>369147.41999999993</v>
      </c>
      <c r="M28" s="41">
        <f t="shared" si="0"/>
        <v>71.288665755683553</v>
      </c>
      <c r="N28" s="41">
        <v>105570.05999999994</v>
      </c>
      <c r="O28" s="41">
        <v>90570.059999999939</v>
      </c>
      <c r="P28" s="41">
        <f t="shared" si="1"/>
        <v>71.288665755683553</v>
      </c>
    </row>
    <row r="29" spans="1:16" ht="25.5" x14ac:dyDescent="0.25">
      <c r="A29" s="50" t="s">
        <v>318</v>
      </c>
      <c r="B29" s="44" t="s">
        <v>319</v>
      </c>
      <c r="C29" s="51">
        <v>34040</v>
      </c>
      <c r="D29" s="51">
        <v>892680</v>
      </c>
      <c r="E29" s="51">
        <v>70466.666666666657</v>
      </c>
      <c r="F29" s="51">
        <v>42100</v>
      </c>
      <c r="G29" s="51">
        <v>0</v>
      </c>
      <c r="H29" s="51">
        <v>194278.67</v>
      </c>
      <c r="I29" s="51">
        <v>0</v>
      </c>
      <c r="J29" s="51">
        <v>0</v>
      </c>
      <c r="K29" s="52">
        <v>28366.666666666657</v>
      </c>
      <c r="L29" s="52">
        <v>850580</v>
      </c>
      <c r="M29" s="41">
        <f t="shared" si="0"/>
        <v>275.70293755912962</v>
      </c>
      <c r="N29" s="41">
        <v>105570.05999999994</v>
      </c>
      <c r="O29" s="41">
        <v>90570.059999999939</v>
      </c>
      <c r="P29" s="41">
        <f t="shared" si="1"/>
        <v>21.763528924138551</v>
      </c>
    </row>
    <row r="30" spans="1:16" ht="38.25" x14ac:dyDescent="0.25">
      <c r="A30" s="50" t="s">
        <v>244</v>
      </c>
      <c r="B30" s="44" t="s">
        <v>245</v>
      </c>
      <c r="C30" s="51">
        <v>4040</v>
      </c>
      <c r="D30" s="51">
        <v>46140</v>
      </c>
      <c r="E30" s="51">
        <v>45466.666666666664</v>
      </c>
      <c r="F30" s="51">
        <v>42100</v>
      </c>
      <c r="G30" s="51">
        <v>0</v>
      </c>
      <c r="H30" s="51">
        <v>45152.26</v>
      </c>
      <c r="I30" s="51">
        <v>0</v>
      </c>
      <c r="J30" s="51">
        <v>0</v>
      </c>
      <c r="K30" s="52">
        <v>3366.6666666666642</v>
      </c>
      <c r="L30" s="52">
        <v>4040</v>
      </c>
      <c r="M30" s="41">
        <f t="shared" si="0"/>
        <v>99.308489736070399</v>
      </c>
      <c r="N30" s="41">
        <v>105570.05999999994</v>
      </c>
      <c r="O30" s="41">
        <v>90570.059999999939</v>
      </c>
      <c r="P30" s="41">
        <f t="shared" si="1"/>
        <v>97.859254442999571</v>
      </c>
    </row>
    <row r="31" spans="1:16" ht="51" x14ac:dyDescent="0.25">
      <c r="A31" s="50" t="s">
        <v>332</v>
      </c>
      <c r="B31" s="44" t="s">
        <v>333</v>
      </c>
      <c r="C31" s="51">
        <v>30000</v>
      </c>
      <c r="D31" s="51">
        <v>30000</v>
      </c>
      <c r="E31" s="51">
        <v>24999.999999999996</v>
      </c>
      <c r="F31" s="51">
        <v>0</v>
      </c>
      <c r="G31" s="51">
        <v>0</v>
      </c>
      <c r="H31" s="51">
        <v>149126.41</v>
      </c>
      <c r="I31" s="51">
        <v>0</v>
      </c>
      <c r="J31" s="51">
        <v>0</v>
      </c>
      <c r="K31" s="52">
        <v>24999.999999999996</v>
      </c>
      <c r="L31" s="52">
        <v>30000</v>
      </c>
      <c r="M31" s="41">
        <f t="shared" si="0"/>
        <v>596.50564000000008</v>
      </c>
      <c r="N31" s="41">
        <v>105570.05999999994</v>
      </c>
      <c r="O31" s="41">
        <v>90570.059999999939</v>
      </c>
      <c r="P31" s="41">
        <f t="shared" si="1"/>
        <v>497.08803333333333</v>
      </c>
    </row>
    <row r="32" spans="1:16" ht="76.5" x14ac:dyDescent="0.25">
      <c r="A32" s="50" t="s">
        <v>395</v>
      </c>
      <c r="B32" s="44" t="s">
        <v>396</v>
      </c>
      <c r="C32" s="51">
        <v>0</v>
      </c>
      <c r="D32" s="51">
        <v>816540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2">
        <v>0</v>
      </c>
      <c r="L32" s="52">
        <v>816540</v>
      </c>
      <c r="M32" s="41" t="e">
        <f t="shared" si="0"/>
        <v>#DIV/0!</v>
      </c>
      <c r="N32" s="41">
        <v>105570.05999999994</v>
      </c>
      <c r="O32" s="41">
        <v>90570.059999999939</v>
      </c>
      <c r="P32" s="41">
        <f t="shared" si="1"/>
        <v>0</v>
      </c>
    </row>
    <row r="33" spans="1:16" ht="25.5" x14ac:dyDescent="0.25">
      <c r="A33" s="50" t="s">
        <v>348</v>
      </c>
      <c r="B33" s="44" t="s">
        <v>349</v>
      </c>
      <c r="C33" s="51">
        <v>296140</v>
      </c>
      <c r="D33" s="51">
        <v>401170</v>
      </c>
      <c r="E33" s="51">
        <v>351813.33333333326</v>
      </c>
      <c r="F33" s="51">
        <v>105030</v>
      </c>
      <c r="G33" s="51">
        <v>0</v>
      </c>
      <c r="H33" s="51">
        <v>326400.2</v>
      </c>
      <c r="I33" s="51">
        <v>0</v>
      </c>
      <c r="J33" s="51">
        <v>0</v>
      </c>
      <c r="K33" s="52">
        <v>246783.33333333326</v>
      </c>
      <c r="L33" s="52">
        <v>296140</v>
      </c>
      <c r="M33" s="41">
        <f t="shared" si="0"/>
        <v>92.776529220040956</v>
      </c>
      <c r="N33" s="41">
        <v>105570.05999999994</v>
      </c>
      <c r="O33" s="41">
        <v>90570.059999999939</v>
      </c>
      <c r="P33" s="41">
        <f t="shared" si="1"/>
        <v>81.362065957075558</v>
      </c>
    </row>
    <row r="34" spans="1:16" ht="38.25" x14ac:dyDescent="0.25">
      <c r="A34" s="50" t="s">
        <v>244</v>
      </c>
      <c r="B34" s="44" t="s">
        <v>245</v>
      </c>
      <c r="C34" s="51">
        <v>0</v>
      </c>
      <c r="D34" s="51">
        <v>105030</v>
      </c>
      <c r="E34" s="51">
        <v>105030</v>
      </c>
      <c r="F34" s="51">
        <v>105030</v>
      </c>
      <c r="G34" s="51">
        <v>0</v>
      </c>
      <c r="H34" s="51">
        <v>105030</v>
      </c>
      <c r="I34" s="51">
        <v>0</v>
      </c>
      <c r="J34" s="51">
        <v>0</v>
      </c>
      <c r="K34" s="52">
        <v>0</v>
      </c>
      <c r="L34" s="52">
        <v>0</v>
      </c>
      <c r="M34" s="41">
        <f t="shared" si="0"/>
        <v>100</v>
      </c>
      <c r="N34" s="41">
        <v>105570.05999999994</v>
      </c>
      <c r="O34" s="41">
        <v>90570.059999999939</v>
      </c>
      <c r="P34" s="41">
        <f t="shared" si="1"/>
        <v>100</v>
      </c>
    </row>
    <row r="35" spans="1:16" ht="25.5" x14ac:dyDescent="0.25">
      <c r="A35" s="50" t="s">
        <v>350</v>
      </c>
      <c r="B35" s="44" t="s">
        <v>351</v>
      </c>
      <c r="C35" s="51">
        <v>259830</v>
      </c>
      <c r="D35" s="51">
        <v>259830</v>
      </c>
      <c r="E35" s="51">
        <v>216525</v>
      </c>
      <c r="F35" s="51">
        <v>0</v>
      </c>
      <c r="G35" s="51">
        <v>0</v>
      </c>
      <c r="H35" s="51">
        <v>188990</v>
      </c>
      <c r="I35" s="51">
        <v>0</v>
      </c>
      <c r="J35" s="51">
        <v>0</v>
      </c>
      <c r="K35" s="52">
        <v>216525</v>
      </c>
      <c r="L35" s="52">
        <v>259830</v>
      </c>
      <c r="M35" s="41">
        <f t="shared" si="0"/>
        <v>87.283223646230226</v>
      </c>
      <c r="N35" s="41">
        <v>105570.05999999994</v>
      </c>
      <c r="O35" s="41">
        <v>90570.059999999939</v>
      </c>
      <c r="P35" s="41">
        <f t="shared" si="1"/>
        <v>72.73601970519185</v>
      </c>
    </row>
    <row r="36" spans="1:16" x14ac:dyDescent="0.25">
      <c r="A36" s="50" t="s">
        <v>262</v>
      </c>
      <c r="B36" s="44" t="s">
        <v>263</v>
      </c>
      <c r="C36" s="51">
        <v>1700</v>
      </c>
      <c r="D36" s="51">
        <v>1700</v>
      </c>
      <c r="E36" s="51">
        <v>1416.6666666666665</v>
      </c>
      <c r="F36" s="51">
        <v>0</v>
      </c>
      <c r="G36" s="51">
        <v>0</v>
      </c>
      <c r="H36" s="51">
        <v>500</v>
      </c>
      <c r="I36" s="51">
        <v>0</v>
      </c>
      <c r="J36" s="51">
        <v>0</v>
      </c>
      <c r="K36" s="52">
        <v>1416.6666666666665</v>
      </c>
      <c r="L36" s="52">
        <v>1700</v>
      </c>
      <c r="M36" s="41">
        <f t="shared" si="0"/>
        <v>35.294117647058826</v>
      </c>
      <c r="N36" s="41">
        <v>105570.05999999994</v>
      </c>
      <c r="O36" s="41">
        <v>90570.059999999939</v>
      </c>
      <c r="P36" s="41">
        <f t="shared" si="1"/>
        <v>29.411764705882355</v>
      </c>
    </row>
    <row r="37" spans="1:16" x14ac:dyDescent="0.25">
      <c r="A37" s="50" t="s">
        <v>352</v>
      </c>
      <c r="B37" s="44" t="s">
        <v>353</v>
      </c>
      <c r="C37" s="51">
        <v>12670</v>
      </c>
      <c r="D37" s="51">
        <v>12670</v>
      </c>
      <c r="E37" s="51">
        <v>10558.333333333332</v>
      </c>
      <c r="F37" s="51">
        <v>0</v>
      </c>
      <c r="G37" s="51">
        <v>0</v>
      </c>
      <c r="H37" s="51">
        <v>21050</v>
      </c>
      <c r="I37" s="51">
        <v>0</v>
      </c>
      <c r="J37" s="51">
        <v>0</v>
      </c>
      <c r="K37" s="52">
        <v>10558.333333333332</v>
      </c>
      <c r="L37" s="52">
        <v>12670</v>
      </c>
      <c r="M37" s="41">
        <f t="shared" si="0"/>
        <v>199.36858721389109</v>
      </c>
      <c r="N37" s="41">
        <v>105570.05999999994</v>
      </c>
      <c r="O37" s="41">
        <v>90570.059999999939</v>
      </c>
      <c r="P37" s="41">
        <f t="shared" si="1"/>
        <v>166.14048934490924</v>
      </c>
    </row>
    <row r="38" spans="1:16" ht="38.25" x14ac:dyDescent="0.25">
      <c r="A38" s="50" t="s">
        <v>264</v>
      </c>
      <c r="B38" s="44" t="s">
        <v>265</v>
      </c>
      <c r="C38" s="51">
        <v>21940</v>
      </c>
      <c r="D38" s="51">
        <v>21940</v>
      </c>
      <c r="E38" s="51">
        <v>18283.333333333332</v>
      </c>
      <c r="F38" s="51">
        <v>0</v>
      </c>
      <c r="G38" s="51">
        <v>0</v>
      </c>
      <c r="H38" s="51">
        <v>10830.2</v>
      </c>
      <c r="I38" s="51">
        <v>0</v>
      </c>
      <c r="J38" s="51">
        <v>0</v>
      </c>
      <c r="K38" s="52">
        <v>18283.333333333332</v>
      </c>
      <c r="L38" s="52">
        <v>21940</v>
      </c>
      <c r="M38" s="41">
        <f t="shared" si="0"/>
        <v>59.235369188696453</v>
      </c>
      <c r="N38" s="41">
        <v>105570.05999999994</v>
      </c>
      <c r="O38" s="41">
        <v>90570.059999999939</v>
      </c>
      <c r="P38" s="41">
        <f t="shared" si="1"/>
        <v>49.362807657247046</v>
      </c>
    </row>
    <row r="39" spans="1:16" ht="25.5" x14ac:dyDescent="0.25">
      <c r="A39" s="50" t="s">
        <v>360</v>
      </c>
      <c r="B39" s="44" t="s">
        <v>361</v>
      </c>
      <c r="C39" s="51">
        <v>833600</v>
      </c>
      <c r="D39" s="51">
        <v>9514047.8100000005</v>
      </c>
      <c r="E39" s="51">
        <v>9448797.8100000005</v>
      </c>
      <c r="F39" s="51">
        <v>4435728.92</v>
      </c>
      <c r="G39" s="51">
        <v>0</v>
      </c>
      <c r="H39" s="51">
        <v>4435728.92</v>
      </c>
      <c r="I39" s="51">
        <v>0</v>
      </c>
      <c r="J39" s="51">
        <v>0</v>
      </c>
      <c r="K39" s="52">
        <v>5013068.8900000006</v>
      </c>
      <c r="L39" s="52">
        <v>5078318.8900000006</v>
      </c>
      <c r="M39" s="41">
        <f t="shared" si="0"/>
        <v>46.944902507126457</v>
      </c>
      <c r="N39" s="41">
        <v>105570.05999999994</v>
      </c>
      <c r="O39" s="41">
        <v>90570.059999999939</v>
      </c>
      <c r="P39" s="41">
        <f t="shared" si="1"/>
        <v>46.622941239981003</v>
      </c>
    </row>
    <row r="40" spans="1:16" ht="51" x14ac:dyDescent="0.25">
      <c r="A40" s="50" t="s">
        <v>397</v>
      </c>
      <c r="B40" s="44" t="s">
        <v>398</v>
      </c>
      <c r="C40" s="51">
        <v>336600</v>
      </c>
      <c r="D40" s="51">
        <v>4550600</v>
      </c>
      <c r="E40" s="51">
        <v>4550600</v>
      </c>
      <c r="F40" s="51">
        <v>1506500</v>
      </c>
      <c r="G40" s="51">
        <v>0</v>
      </c>
      <c r="H40" s="51">
        <v>1506500</v>
      </c>
      <c r="I40" s="51">
        <v>0</v>
      </c>
      <c r="J40" s="51">
        <v>0</v>
      </c>
      <c r="K40" s="52">
        <v>3044100</v>
      </c>
      <c r="L40" s="52">
        <v>3044100</v>
      </c>
      <c r="M40" s="41">
        <f t="shared" si="0"/>
        <v>33.105524546213687</v>
      </c>
      <c r="N40" s="41">
        <v>105570.05999999994</v>
      </c>
      <c r="O40" s="41">
        <v>90570.059999999939</v>
      </c>
      <c r="P40" s="41">
        <f t="shared" si="1"/>
        <v>33.105524546213687</v>
      </c>
    </row>
    <row r="41" spans="1:16" ht="25.5" x14ac:dyDescent="0.25">
      <c r="A41" s="50" t="s">
        <v>368</v>
      </c>
      <c r="B41" s="44" t="s">
        <v>369</v>
      </c>
      <c r="C41" s="51">
        <v>0</v>
      </c>
      <c r="D41" s="51">
        <v>80000</v>
      </c>
      <c r="E41" s="51">
        <v>80000</v>
      </c>
      <c r="F41" s="51">
        <v>80000</v>
      </c>
      <c r="G41" s="51">
        <v>0</v>
      </c>
      <c r="H41" s="51">
        <v>80000</v>
      </c>
      <c r="I41" s="51">
        <v>0</v>
      </c>
      <c r="J41" s="51">
        <v>0</v>
      </c>
      <c r="K41" s="52">
        <v>0</v>
      </c>
      <c r="L41" s="52">
        <v>0</v>
      </c>
      <c r="M41" s="41">
        <f t="shared" si="0"/>
        <v>100</v>
      </c>
      <c r="N41" s="41">
        <v>105570.05999999994</v>
      </c>
      <c r="O41" s="41">
        <v>90570.059999999939</v>
      </c>
      <c r="P41" s="41">
        <f t="shared" si="1"/>
        <v>100</v>
      </c>
    </row>
    <row r="42" spans="1:16" ht="25.5" x14ac:dyDescent="0.25">
      <c r="A42" s="50" t="s">
        <v>399</v>
      </c>
      <c r="B42" s="44" t="s">
        <v>400</v>
      </c>
      <c r="C42" s="51">
        <v>0</v>
      </c>
      <c r="D42" s="51">
        <v>4140693</v>
      </c>
      <c r="E42" s="51">
        <v>4140693</v>
      </c>
      <c r="F42" s="51">
        <v>2235765.9900000002</v>
      </c>
      <c r="G42" s="51">
        <v>0</v>
      </c>
      <c r="H42" s="51">
        <v>2235765.9900000002</v>
      </c>
      <c r="I42" s="51">
        <v>0</v>
      </c>
      <c r="J42" s="51">
        <v>0</v>
      </c>
      <c r="K42" s="52">
        <v>1904927.0099999998</v>
      </c>
      <c r="L42" s="52">
        <v>1904927.0099999998</v>
      </c>
      <c r="M42" s="41">
        <f t="shared" si="0"/>
        <v>53.994971131643908</v>
      </c>
      <c r="N42" s="41">
        <v>105570.05999999994</v>
      </c>
      <c r="O42" s="41">
        <v>90570.059999999939</v>
      </c>
      <c r="P42" s="41">
        <f t="shared" si="1"/>
        <v>53.994971131643908</v>
      </c>
    </row>
    <row r="43" spans="1:16" ht="38.25" x14ac:dyDescent="0.25">
      <c r="A43" s="50" t="s">
        <v>370</v>
      </c>
      <c r="B43" s="44" t="s">
        <v>371</v>
      </c>
      <c r="C43" s="51">
        <v>0</v>
      </c>
      <c r="D43" s="51">
        <v>245754.81</v>
      </c>
      <c r="E43" s="51">
        <v>245754.81</v>
      </c>
      <c r="F43" s="51">
        <v>185686.95</v>
      </c>
      <c r="G43" s="51">
        <v>0</v>
      </c>
      <c r="H43" s="51">
        <v>185686.95</v>
      </c>
      <c r="I43" s="51">
        <v>0</v>
      </c>
      <c r="J43" s="51">
        <v>0</v>
      </c>
      <c r="K43" s="52">
        <v>60067.859999999986</v>
      </c>
      <c r="L43" s="52">
        <v>60067.859999999986</v>
      </c>
      <c r="M43" s="41">
        <f t="shared" si="0"/>
        <v>75.557809021113371</v>
      </c>
      <c r="N43" s="41">
        <v>105570.05999999994</v>
      </c>
      <c r="O43" s="41">
        <v>90570.059999999939</v>
      </c>
      <c r="P43" s="41">
        <f t="shared" si="1"/>
        <v>75.557809021113371</v>
      </c>
    </row>
    <row r="44" spans="1:16" ht="25.5" x14ac:dyDescent="0.25">
      <c r="A44" s="50" t="s">
        <v>401</v>
      </c>
      <c r="B44" s="44" t="s">
        <v>402</v>
      </c>
      <c r="C44" s="51">
        <v>298000</v>
      </c>
      <c r="D44" s="51">
        <v>298000</v>
      </c>
      <c r="E44" s="51">
        <v>298000</v>
      </c>
      <c r="F44" s="51">
        <v>297838.48</v>
      </c>
      <c r="G44" s="51">
        <v>0</v>
      </c>
      <c r="H44" s="51">
        <v>297838.48</v>
      </c>
      <c r="I44" s="51">
        <v>0</v>
      </c>
      <c r="J44" s="51">
        <v>0</v>
      </c>
      <c r="K44" s="52">
        <v>161.52000000001863</v>
      </c>
      <c r="L44" s="52">
        <v>161.52000000001863</v>
      </c>
      <c r="M44" s="41">
        <f t="shared" si="0"/>
        <v>99.945798657718115</v>
      </c>
      <c r="N44" s="41">
        <v>105570.05999999994</v>
      </c>
      <c r="O44" s="41">
        <v>90570.059999999939</v>
      </c>
      <c r="P44" s="41">
        <f t="shared" si="1"/>
        <v>99.945798657718115</v>
      </c>
    </row>
    <row r="45" spans="1:16" x14ac:dyDescent="0.25">
      <c r="A45" s="50" t="s">
        <v>403</v>
      </c>
      <c r="B45" s="44" t="s">
        <v>404</v>
      </c>
      <c r="C45" s="51">
        <v>199000</v>
      </c>
      <c r="D45" s="51">
        <v>199000</v>
      </c>
      <c r="E45" s="51">
        <v>133750</v>
      </c>
      <c r="F45" s="51">
        <v>129937.5</v>
      </c>
      <c r="G45" s="51">
        <v>0</v>
      </c>
      <c r="H45" s="51">
        <v>129937.5</v>
      </c>
      <c r="I45" s="51">
        <v>0</v>
      </c>
      <c r="J45" s="51">
        <v>0</v>
      </c>
      <c r="K45" s="52">
        <v>3812.5</v>
      </c>
      <c r="L45" s="52">
        <v>69062.5</v>
      </c>
      <c r="M45" s="41">
        <f t="shared" si="0"/>
        <v>97.149532710280369</v>
      </c>
      <c r="N45" s="41">
        <v>105570.05999999994</v>
      </c>
      <c r="O45" s="41">
        <v>90570.059999999939</v>
      </c>
      <c r="P45" s="41">
        <f t="shared" si="1"/>
        <v>65.295226130653262</v>
      </c>
    </row>
    <row r="46" spans="1:16" x14ac:dyDescent="0.25">
      <c r="A46" s="50" t="s">
        <v>372</v>
      </c>
      <c r="B46" s="44" t="s">
        <v>373</v>
      </c>
      <c r="C46" s="51">
        <v>0</v>
      </c>
      <c r="D46" s="51">
        <v>180360</v>
      </c>
      <c r="E46" s="51">
        <v>180360</v>
      </c>
      <c r="F46" s="51">
        <v>180360</v>
      </c>
      <c r="G46" s="51">
        <v>0</v>
      </c>
      <c r="H46" s="51">
        <v>180360</v>
      </c>
      <c r="I46" s="51">
        <v>0</v>
      </c>
      <c r="J46" s="51">
        <v>0</v>
      </c>
      <c r="K46" s="52">
        <v>0</v>
      </c>
      <c r="L46" s="52">
        <v>0</v>
      </c>
      <c r="M46" s="41">
        <f t="shared" si="0"/>
        <v>100</v>
      </c>
      <c r="N46" s="41">
        <v>105570.05999999994</v>
      </c>
      <c r="O46" s="41">
        <v>90570.059999999939</v>
      </c>
      <c r="P46" s="41">
        <f t="shared" si="1"/>
        <v>100</v>
      </c>
    </row>
    <row r="47" spans="1:16" x14ac:dyDescent="0.25">
      <c r="A47" s="50" t="s">
        <v>378</v>
      </c>
      <c r="B47" s="44" t="s">
        <v>168</v>
      </c>
      <c r="C47" s="51">
        <v>0</v>
      </c>
      <c r="D47" s="51">
        <v>180360</v>
      </c>
      <c r="E47" s="51">
        <v>180360</v>
      </c>
      <c r="F47" s="51">
        <v>180360</v>
      </c>
      <c r="G47" s="51">
        <v>0</v>
      </c>
      <c r="H47" s="51">
        <v>180360</v>
      </c>
      <c r="I47" s="51">
        <v>0</v>
      </c>
      <c r="J47" s="51">
        <v>0</v>
      </c>
      <c r="K47" s="52">
        <v>0</v>
      </c>
      <c r="L47" s="52">
        <v>0</v>
      </c>
      <c r="M47" s="41">
        <f t="shared" si="0"/>
        <v>100</v>
      </c>
      <c r="N47" s="41">
        <v>105570.05999999994</v>
      </c>
      <c r="O47" s="41">
        <v>90570.059999999939</v>
      </c>
      <c r="P47" s="41">
        <f t="shared" si="1"/>
        <v>100</v>
      </c>
    </row>
    <row r="48" spans="1:16" x14ac:dyDescent="0.25">
      <c r="A48" s="50" t="s">
        <v>171</v>
      </c>
      <c r="B48" s="44" t="s">
        <v>173</v>
      </c>
      <c r="C48" s="51">
        <v>6146970</v>
      </c>
      <c r="D48" s="51">
        <v>22099423.809999999</v>
      </c>
      <c r="E48" s="51">
        <v>20000171.476666663</v>
      </c>
      <c r="F48" s="51">
        <v>7329500.8899999987</v>
      </c>
      <c r="G48" s="51">
        <v>0</v>
      </c>
      <c r="H48" s="51">
        <v>11329696.000000002</v>
      </c>
      <c r="I48" s="51">
        <v>136819.09</v>
      </c>
      <c r="J48" s="51">
        <v>0</v>
      </c>
      <c r="K48" s="52">
        <v>12670670.586666664</v>
      </c>
      <c r="L48" s="52">
        <v>14769922.92</v>
      </c>
      <c r="M48" s="41">
        <f t="shared" si="0"/>
        <v>56.647994309538142</v>
      </c>
      <c r="N48" s="41">
        <v>105570.05999999994</v>
      </c>
      <c r="O48" s="41">
        <v>90570.059999999939</v>
      </c>
      <c r="P48" s="41">
        <f t="shared" si="1"/>
        <v>51.266929388780305</v>
      </c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2C06-581C-48BA-AF77-D662D31846AF}">
  <dimension ref="A1:P26"/>
  <sheetViews>
    <sheetView workbookViewId="0">
      <selection activeCell="A4" sqref="A4"/>
    </sheetView>
  </sheetViews>
  <sheetFormatPr defaultRowHeight="15" x14ac:dyDescent="0.25"/>
  <cols>
    <col min="1" max="1" width="7.28515625" customWidth="1"/>
    <col min="2" max="2" width="29.140625" customWidth="1"/>
    <col min="3" max="3" width="14.5703125" customWidth="1"/>
    <col min="4" max="4" width="15.5703125" customWidth="1"/>
    <col min="5" max="5" width="15.7109375" customWidth="1"/>
    <col min="6" max="6" width="14" customWidth="1"/>
    <col min="7" max="7" width="0" hidden="1" customWidth="1"/>
    <col min="8" max="8" width="14" customWidth="1"/>
    <col min="9" max="12" width="0" hidden="1" customWidth="1"/>
    <col min="14" max="15" width="0" hidden="1" customWidth="1"/>
  </cols>
  <sheetData>
    <row r="1" spans="1:16" x14ac:dyDescent="0.25">
      <c r="A1" s="57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48" customHeight="1" x14ac:dyDescent="0.25">
      <c r="A2" s="78" t="s">
        <v>456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x14ac:dyDescent="0.25">
      <c r="A3" s="77" t="s">
        <v>223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x14ac:dyDescent="0.25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M4" s="53"/>
      <c r="N4" s="53"/>
      <c r="O4" s="53"/>
      <c r="P4" s="54" t="s">
        <v>224</v>
      </c>
    </row>
    <row r="5" spans="1:16" ht="114.75" x14ac:dyDescent="0.25">
      <c r="A5" s="55" t="s">
        <v>225</v>
      </c>
      <c r="B5" s="55" t="s">
        <v>226</v>
      </c>
      <c r="C5" s="55" t="s">
        <v>227</v>
      </c>
      <c r="D5" s="55" t="s">
        <v>228</v>
      </c>
      <c r="E5" s="55" t="s">
        <v>229</v>
      </c>
      <c r="F5" s="55" t="s">
        <v>230</v>
      </c>
      <c r="G5" s="55" t="s">
        <v>231</v>
      </c>
      <c r="H5" s="55" t="s">
        <v>232</v>
      </c>
      <c r="I5" s="55" t="s">
        <v>233</v>
      </c>
      <c r="J5" s="55" t="s">
        <v>234</v>
      </c>
      <c r="K5" s="55" t="s">
        <v>235</v>
      </c>
      <c r="L5" s="55" t="s">
        <v>236</v>
      </c>
      <c r="M5" s="55" t="s">
        <v>237</v>
      </c>
      <c r="N5" s="55" t="s">
        <v>238</v>
      </c>
      <c r="O5" s="55" t="s">
        <v>239</v>
      </c>
      <c r="P5" s="55" t="s">
        <v>382</v>
      </c>
    </row>
    <row r="6" spans="1:16" x14ac:dyDescent="0.25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  <c r="I6" s="56">
        <v>9</v>
      </c>
      <c r="J6" s="56">
        <v>10</v>
      </c>
      <c r="K6" s="56">
        <v>11</v>
      </c>
      <c r="L6" s="56">
        <v>12</v>
      </c>
      <c r="M6" s="56">
        <v>13</v>
      </c>
      <c r="N6" s="56">
        <v>14</v>
      </c>
      <c r="O6" s="56">
        <v>15</v>
      </c>
      <c r="P6" s="56">
        <v>16</v>
      </c>
    </row>
    <row r="7" spans="1:16" x14ac:dyDescent="0.25">
      <c r="A7" s="58" t="s">
        <v>406</v>
      </c>
      <c r="B7" s="44" t="s">
        <v>407</v>
      </c>
      <c r="C7" s="59">
        <v>199378580</v>
      </c>
      <c r="D7" s="59">
        <v>203780366</v>
      </c>
      <c r="E7" s="59">
        <v>169340252</v>
      </c>
      <c r="F7" s="59">
        <v>140705772.69</v>
      </c>
      <c r="G7" s="59">
        <v>0</v>
      </c>
      <c r="H7" s="59">
        <v>140672016.25</v>
      </c>
      <c r="I7" s="59">
        <v>33756.44</v>
      </c>
      <c r="J7" s="59">
        <v>9900625.0300000049</v>
      </c>
      <c r="K7" s="60">
        <v>28634479.310000002</v>
      </c>
      <c r="L7" s="60">
        <v>63074593.310000002</v>
      </c>
      <c r="M7" s="41">
        <v>83.090565313437708</v>
      </c>
      <c r="N7" s="41">
        <v>63108349.75</v>
      </c>
      <c r="O7" s="41">
        <v>28668235.75</v>
      </c>
      <c r="P7" s="41">
        <v>83.070631222398333</v>
      </c>
    </row>
    <row r="8" spans="1:16" x14ac:dyDescent="0.25">
      <c r="A8" s="58" t="s">
        <v>408</v>
      </c>
      <c r="B8" s="44" t="s">
        <v>409</v>
      </c>
      <c r="C8" s="59">
        <v>47208978</v>
      </c>
      <c r="D8" s="59">
        <v>48042994</v>
      </c>
      <c r="E8" s="59">
        <v>39884965</v>
      </c>
      <c r="F8" s="59">
        <v>30981790.010000009</v>
      </c>
      <c r="G8" s="59">
        <v>0</v>
      </c>
      <c r="H8" s="59">
        <v>30981790.010000009</v>
      </c>
      <c r="I8" s="59">
        <v>0</v>
      </c>
      <c r="J8" s="59">
        <v>2224261.79</v>
      </c>
      <c r="K8" s="60">
        <v>8903174.9899999909</v>
      </c>
      <c r="L8" s="60">
        <v>17061203.989999991</v>
      </c>
      <c r="M8" s="41">
        <v>77.677866860357042</v>
      </c>
      <c r="N8" s="41">
        <v>17061203.989999991</v>
      </c>
      <c r="O8" s="41">
        <v>8903174.9899999909</v>
      </c>
      <c r="P8" s="41">
        <v>77.677866860357042</v>
      </c>
    </row>
    <row r="9" spans="1:16" ht="25.5" x14ac:dyDescent="0.25">
      <c r="A9" s="58" t="s">
        <v>410</v>
      </c>
      <c r="B9" s="44" t="s">
        <v>411</v>
      </c>
      <c r="C9" s="59">
        <v>4481468</v>
      </c>
      <c r="D9" s="59">
        <v>7190687</v>
      </c>
      <c r="E9" s="59">
        <v>6564239</v>
      </c>
      <c r="F9" s="59">
        <v>4504769.1900000004</v>
      </c>
      <c r="G9" s="59">
        <v>0</v>
      </c>
      <c r="H9" s="59">
        <v>4504769.1900000004</v>
      </c>
      <c r="I9" s="59">
        <v>0</v>
      </c>
      <c r="J9" s="59">
        <v>0</v>
      </c>
      <c r="K9" s="60">
        <v>2059469.8099999996</v>
      </c>
      <c r="L9" s="60">
        <v>2685917.8099999996</v>
      </c>
      <c r="M9" s="41">
        <v>68.625916728504251</v>
      </c>
      <c r="N9" s="41">
        <v>2685917.8099999996</v>
      </c>
      <c r="O9" s="41">
        <v>2059469.8099999996</v>
      </c>
      <c r="P9" s="41">
        <v>68.625916728504251</v>
      </c>
    </row>
    <row r="10" spans="1:16" ht="25.5" x14ac:dyDescent="0.25">
      <c r="A10" s="58" t="s">
        <v>412</v>
      </c>
      <c r="B10" s="44" t="s">
        <v>413</v>
      </c>
      <c r="C10" s="59">
        <v>374460</v>
      </c>
      <c r="D10" s="59">
        <v>369460</v>
      </c>
      <c r="E10" s="59">
        <v>354600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60">
        <v>354600</v>
      </c>
      <c r="L10" s="60">
        <v>369460</v>
      </c>
      <c r="M10" s="41">
        <v>0</v>
      </c>
      <c r="N10" s="41">
        <v>369460</v>
      </c>
      <c r="O10" s="41">
        <v>354600</v>
      </c>
      <c r="P10" s="41">
        <v>0</v>
      </c>
    </row>
    <row r="11" spans="1:16" x14ac:dyDescent="0.25">
      <c r="A11" s="58" t="s">
        <v>414</v>
      </c>
      <c r="B11" s="44" t="s">
        <v>415</v>
      </c>
      <c r="C11" s="59">
        <v>4246950</v>
      </c>
      <c r="D11" s="59">
        <v>4116706</v>
      </c>
      <c r="E11" s="59">
        <v>3327277</v>
      </c>
      <c r="F11" s="59">
        <v>2515669.17</v>
      </c>
      <c r="G11" s="59">
        <v>0</v>
      </c>
      <c r="H11" s="59">
        <v>2515669.17</v>
      </c>
      <c r="I11" s="59">
        <v>0</v>
      </c>
      <c r="J11" s="59">
        <v>0</v>
      </c>
      <c r="K11" s="60">
        <v>811607.83000000007</v>
      </c>
      <c r="L11" s="60">
        <v>1601036.83</v>
      </c>
      <c r="M11" s="41">
        <v>75.60744626912637</v>
      </c>
      <c r="N11" s="41">
        <v>1601036.83</v>
      </c>
      <c r="O11" s="41">
        <v>811607.83000000007</v>
      </c>
      <c r="P11" s="41">
        <v>75.60744626912637</v>
      </c>
    </row>
    <row r="12" spans="1:16" ht="25.5" x14ac:dyDescent="0.25">
      <c r="A12" s="58" t="s">
        <v>416</v>
      </c>
      <c r="B12" s="44" t="s">
        <v>417</v>
      </c>
      <c r="C12" s="59">
        <v>11303090</v>
      </c>
      <c r="D12" s="59">
        <v>26275315</v>
      </c>
      <c r="E12" s="59">
        <v>24674152</v>
      </c>
      <c r="F12" s="59">
        <v>15763886.529999997</v>
      </c>
      <c r="G12" s="59">
        <v>0</v>
      </c>
      <c r="H12" s="59">
        <v>15763886.529999997</v>
      </c>
      <c r="I12" s="59">
        <v>0</v>
      </c>
      <c r="J12" s="59">
        <v>0</v>
      </c>
      <c r="K12" s="60">
        <v>8910265.4700000025</v>
      </c>
      <c r="L12" s="60">
        <v>10511428.470000003</v>
      </c>
      <c r="M12" s="41">
        <v>63.888260597567836</v>
      </c>
      <c r="N12" s="41">
        <v>10511428.470000003</v>
      </c>
      <c r="O12" s="41">
        <v>8910265.4700000025</v>
      </c>
      <c r="P12" s="41">
        <v>63.888260597567836</v>
      </c>
    </row>
    <row r="13" spans="1:16" x14ac:dyDescent="0.25">
      <c r="A13" s="58" t="s">
        <v>418</v>
      </c>
      <c r="B13" s="44" t="s">
        <v>419</v>
      </c>
      <c r="C13" s="59">
        <v>165690</v>
      </c>
      <c r="D13" s="59">
        <v>410452</v>
      </c>
      <c r="E13" s="59">
        <v>387892</v>
      </c>
      <c r="F13" s="59">
        <v>68593.13</v>
      </c>
      <c r="G13" s="59">
        <v>0</v>
      </c>
      <c r="H13" s="59">
        <v>68593.13</v>
      </c>
      <c r="I13" s="59">
        <v>0</v>
      </c>
      <c r="J13" s="59">
        <v>0</v>
      </c>
      <c r="K13" s="60">
        <v>319298.87</v>
      </c>
      <c r="L13" s="60">
        <v>341858.87</v>
      </c>
      <c r="M13" s="41">
        <v>17.683563981726873</v>
      </c>
      <c r="N13" s="41">
        <v>341858.87</v>
      </c>
      <c r="O13" s="41">
        <v>319298.87</v>
      </c>
      <c r="P13" s="41">
        <v>17.683563981726873</v>
      </c>
    </row>
    <row r="14" spans="1:16" x14ac:dyDescent="0.25">
      <c r="A14" s="58" t="s">
        <v>420</v>
      </c>
      <c r="B14" s="44" t="s">
        <v>421</v>
      </c>
      <c r="C14" s="59">
        <v>7408160</v>
      </c>
      <c r="D14" s="59">
        <v>7408517</v>
      </c>
      <c r="E14" s="59">
        <v>5308970</v>
      </c>
      <c r="F14" s="59">
        <v>5224009.62</v>
      </c>
      <c r="G14" s="59">
        <v>0</v>
      </c>
      <c r="H14" s="59">
        <v>5224009.62</v>
      </c>
      <c r="I14" s="59">
        <v>0</v>
      </c>
      <c r="J14" s="59">
        <v>0</v>
      </c>
      <c r="K14" s="60">
        <v>84960.379999999888</v>
      </c>
      <c r="L14" s="60">
        <v>2184507.38</v>
      </c>
      <c r="M14" s="41">
        <v>98.399682424274388</v>
      </c>
      <c r="N14" s="41">
        <v>2184507.38</v>
      </c>
      <c r="O14" s="41">
        <v>84960.379999999888</v>
      </c>
      <c r="P14" s="41">
        <v>98.399682424274388</v>
      </c>
    </row>
    <row r="15" spans="1:16" ht="25.5" x14ac:dyDescent="0.25">
      <c r="A15" s="58" t="s">
        <v>422</v>
      </c>
      <c r="B15" s="44" t="s">
        <v>423</v>
      </c>
      <c r="C15" s="59">
        <v>372230</v>
      </c>
      <c r="D15" s="59">
        <v>382375</v>
      </c>
      <c r="E15" s="59">
        <v>330254</v>
      </c>
      <c r="F15" s="59">
        <v>226363.27999999997</v>
      </c>
      <c r="G15" s="59">
        <v>0</v>
      </c>
      <c r="H15" s="59">
        <v>226329.45999999996</v>
      </c>
      <c r="I15" s="59">
        <v>33.82</v>
      </c>
      <c r="J15" s="59">
        <v>0</v>
      </c>
      <c r="K15" s="60">
        <v>103890.72000000003</v>
      </c>
      <c r="L15" s="60">
        <v>156011.72000000003</v>
      </c>
      <c r="M15" s="41">
        <v>68.542176627686558</v>
      </c>
      <c r="N15" s="41">
        <v>156045.54000000004</v>
      </c>
      <c r="O15" s="41">
        <v>103924.54000000004</v>
      </c>
      <c r="P15" s="41">
        <v>68.531936024998927</v>
      </c>
    </row>
    <row r="16" spans="1:16" x14ac:dyDescent="0.25">
      <c r="A16" s="58" t="s">
        <v>424</v>
      </c>
      <c r="B16" s="44" t="s">
        <v>425</v>
      </c>
      <c r="C16" s="59">
        <v>4526100</v>
      </c>
      <c r="D16" s="59">
        <v>4835570</v>
      </c>
      <c r="E16" s="59">
        <v>3959727</v>
      </c>
      <c r="F16" s="59">
        <v>3132198.9399999995</v>
      </c>
      <c r="G16" s="59">
        <v>0</v>
      </c>
      <c r="H16" s="59">
        <v>3126073.9499999997</v>
      </c>
      <c r="I16" s="59">
        <v>6124.99</v>
      </c>
      <c r="J16" s="59">
        <v>0</v>
      </c>
      <c r="K16" s="60">
        <v>827528.06000000052</v>
      </c>
      <c r="L16" s="60">
        <v>1703371.0600000005</v>
      </c>
      <c r="M16" s="41">
        <v>79.10138602989548</v>
      </c>
      <c r="N16" s="41">
        <v>1709496.0500000003</v>
      </c>
      <c r="O16" s="41">
        <v>833653.05000000028</v>
      </c>
      <c r="P16" s="41">
        <v>78.946703901556845</v>
      </c>
    </row>
    <row r="17" spans="1:16" x14ac:dyDescent="0.25">
      <c r="A17" s="58" t="s">
        <v>426</v>
      </c>
      <c r="B17" s="44" t="s">
        <v>427</v>
      </c>
      <c r="C17" s="59">
        <v>2728480</v>
      </c>
      <c r="D17" s="59">
        <v>2608599</v>
      </c>
      <c r="E17" s="59">
        <v>1786120</v>
      </c>
      <c r="F17" s="59">
        <v>1312820.2099999997</v>
      </c>
      <c r="G17" s="59">
        <v>0</v>
      </c>
      <c r="H17" s="59">
        <v>1312218.2299999997</v>
      </c>
      <c r="I17" s="59">
        <v>601.98</v>
      </c>
      <c r="J17" s="59">
        <v>0</v>
      </c>
      <c r="K17" s="60">
        <v>473299.79000000027</v>
      </c>
      <c r="L17" s="60">
        <v>1295778.7900000003</v>
      </c>
      <c r="M17" s="41">
        <v>73.50123228002596</v>
      </c>
      <c r="N17" s="41">
        <v>1296380.7700000003</v>
      </c>
      <c r="O17" s="41">
        <v>473901.77000000025</v>
      </c>
      <c r="P17" s="41">
        <v>73.467529057398139</v>
      </c>
    </row>
    <row r="18" spans="1:16" ht="25.5" x14ac:dyDescent="0.25">
      <c r="A18" s="58" t="s">
        <v>428</v>
      </c>
      <c r="B18" s="44" t="s">
        <v>429</v>
      </c>
      <c r="C18" s="59">
        <v>4118300</v>
      </c>
      <c r="D18" s="59">
        <v>3845909</v>
      </c>
      <c r="E18" s="59">
        <v>3644684</v>
      </c>
      <c r="F18" s="59">
        <v>2447226.7000000002</v>
      </c>
      <c r="G18" s="59">
        <v>0</v>
      </c>
      <c r="H18" s="59">
        <v>2447226.7000000002</v>
      </c>
      <c r="I18" s="59">
        <v>0</v>
      </c>
      <c r="J18" s="59">
        <v>0</v>
      </c>
      <c r="K18" s="60">
        <v>1197457.2999999998</v>
      </c>
      <c r="L18" s="60">
        <v>1398682.2999999998</v>
      </c>
      <c r="M18" s="41">
        <v>67.145099547724854</v>
      </c>
      <c r="N18" s="41">
        <v>1398682.2999999998</v>
      </c>
      <c r="O18" s="41">
        <v>1197457.2999999998</v>
      </c>
      <c r="P18" s="41">
        <v>67.145099547724854</v>
      </c>
    </row>
    <row r="19" spans="1:16" ht="51" x14ac:dyDescent="0.25">
      <c r="A19" s="58" t="s">
        <v>430</v>
      </c>
      <c r="B19" s="44" t="s">
        <v>431</v>
      </c>
      <c r="C19" s="59">
        <v>0</v>
      </c>
      <c r="D19" s="59">
        <v>8000</v>
      </c>
      <c r="E19" s="59">
        <v>8000</v>
      </c>
      <c r="F19" s="59">
        <v>7977.6</v>
      </c>
      <c r="G19" s="59">
        <v>0</v>
      </c>
      <c r="H19" s="59">
        <v>7977.6</v>
      </c>
      <c r="I19" s="59">
        <v>0</v>
      </c>
      <c r="J19" s="59">
        <v>0</v>
      </c>
      <c r="K19" s="60">
        <v>22.399999999999636</v>
      </c>
      <c r="L19" s="60">
        <v>22.399999999999636</v>
      </c>
      <c r="M19" s="41">
        <v>99.720000000000013</v>
      </c>
      <c r="N19" s="41">
        <v>22.399999999999636</v>
      </c>
      <c r="O19" s="41">
        <v>22.399999999999636</v>
      </c>
      <c r="P19" s="41">
        <v>99.720000000000013</v>
      </c>
    </row>
    <row r="20" spans="1:16" ht="51" x14ac:dyDescent="0.25">
      <c r="A20" s="58" t="s">
        <v>432</v>
      </c>
      <c r="B20" s="44" t="s">
        <v>433</v>
      </c>
      <c r="C20" s="59">
        <v>198810</v>
      </c>
      <c r="D20" s="59">
        <v>223876</v>
      </c>
      <c r="E20" s="59">
        <v>223876</v>
      </c>
      <c r="F20" s="59">
        <v>194183</v>
      </c>
      <c r="G20" s="59">
        <v>0</v>
      </c>
      <c r="H20" s="59">
        <v>194183</v>
      </c>
      <c r="I20" s="59">
        <v>0</v>
      </c>
      <c r="J20" s="59">
        <v>0</v>
      </c>
      <c r="K20" s="60">
        <v>29693</v>
      </c>
      <c r="L20" s="60">
        <v>29693</v>
      </c>
      <c r="M20" s="41">
        <v>86.736854330075573</v>
      </c>
      <c r="N20" s="41">
        <v>29693</v>
      </c>
      <c r="O20" s="41">
        <v>29693</v>
      </c>
      <c r="P20" s="41">
        <v>86.736854330075573</v>
      </c>
    </row>
    <row r="21" spans="1:16" ht="38.25" x14ac:dyDescent="0.25">
      <c r="A21" s="58" t="s">
        <v>434</v>
      </c>
      <c r="B21" s="44" t="s">
        <v>435</v>
      </c>
      <c r="C21" s="59">
        <v>4238020</v>
      </c>
      <c r="D21" s="59">
        <v>6715772</v>
      </c>
      <c r="E21" s="59">
        <v>5945977</v>
      </c>
      <c r="F21" s="59">
        <v>4812198.3500000006</v>
      </c>
      <c r="G21" s="59">
        <v>0</v>
      </c>
      <c r="H21" s="59">
        <v>4812198.3500000006</v>
      </c>
      <c r="I21" s="59">
        <v>0</v>
      </c>
      <c r="J21" s="59">
        <v>23201.74</v>
      </c>
      <c r="K21" s="60">
        <v>1133778.6499999994</v>
      </c>
      <c r="L21" s="60">
        <v>1903573.6499999994</v>
      </c>
      <c r="M21" s="41">
        <v>80.93200410966945</v>
      </c>
      <c r="N21" s="41">
        <v>1903573.6499999994</v>
      </c>
      <c r="O21" s="41">
        <v>1133778.6499999994</v>
      </c>
      <c r="P21" s="41">
        <v>80.93200410966945</v>
      </c>
    </row>
    <row r="22" spans="1:16" ht="38.25" x14ac:dyDescent="0.25">
      <c r="A22" s="58" t="s">
        <v>436</v>
      </c>
      <c r="B22" s="44" t="s">
        <v>437</v>
      </c>
      <c r="C22" s="59">
        <v>450780</v>
      </c>
      <c r="D22" s="59">
        <v>482780</v>
      </c>
      <c r="E22" s="59">
        <v>407280</v>
      </c>
      <c r="F22" s="59">
        <v>407280</v>
      </c>
      <c r="G22" s="59">
        <v>0</v>
      </c>
      <c r="H22" s="59">
        <v>407280</v>
      </c>
      <c r="I22" s="59">
        <v>0</v>
      </c>
      <c r="J22" s="59">
        <v>0</v>
      </c>
      <c r="K22" s="60">
        <v>0</v>
      </c>
      <c r="L22" s="60">
        <v>75500</v>
      </c>
      <c r="M22" s="41">
        <v>100</v>
      </c>
      <c r="N22" s="41">
        <v>75500</v>
      </c>
      <c r="O22" s="41">
        <v>0</v>
      </c>
      <c r="P22" s="41">
        <v>100</v>
      </c>
    </row>
    <row r="23" spans="1:16" x14ac:dyDescent="0.25">
      <c r="A23" s="58" t="s">
        <v>438</v>
      </c>
      <c r="B23" s="44" t="s">
        <v>439</v>
      </c>
      <c r="C23" s="59">
        <v>5449845</v>
      </c>
      <c r="D23" s="59">
        <v>7386914</v>
      </c>
      <c r="E23" s="59">
        <v>6477487</v>
      </c>
      <c r="F23" s="59">
        <v>5273294.870000001</v>
      </c>
      <c r="G23" s="59">
        <v>0</v>
      </c>
      <c r="H23" s="59">
        <v>5273294.870000001</v>
      </c>
      <c r="I23" s="59">
        <v>0</v>
      </c>
      <c r="J23" s="59">
        <v>0</v>
      </c>
      <c r="K23" s="60">
        <v>1204192.129999999</v>
      </c>
      <c r="L23" s="60">
        <v>2113619.129999999</v>
      </c>
      <c r="M23" s="41">
        <v>81.409578591203669</v>
      </c>
      <c r="N23" s="41">
        <v>2113619.129999999</v>
      </c>
      <c r="O23" s="41">
        <v>1204192.129999999</v>
      </c>
      <c r="P23" s="41">
        <v>81.409578591203669</v>
      </c>
    </row>
    <row r="24" spans="1:16" x14ac:dyDescent="0.25">
      <c r="A24" s="58" t="s">
        <v>440</v>
      </c>
      <c r="B24" s="44" t="s">
        <v>441</v>
      </c>
      <c r="C24" s="59">
        <v>258420</v>
      </c>
      <c r="D24" s="59">
        <v>295650</v>
      </c>
      <c r="E24" s="59">
        <v>265623</v>
      </c>
      <c r="F24" s="59">
        <v>178757.71</v>
      </c>
      <c r="G24" s="59">
        <v>0</v>
      </c>
      <c r="H24" s="59">
        <v>178757.71</v>
      </c>
      <c r="I24" s="59">
        <v>0</v>
      </c>
      <c r="J24" s="59">
        <v>0</v>
      </c>
      <c r="K24" s="60">
        <v>86865.290000000008</v>
      </c>
      <c r="L24" s="60">
        <v>116892.29000000001</v>
      </c>
      <c r="M24" s="41">
        <v>67.297526946085242</v>
      </c>
      <c r="N24" s="41">
        <v>116892.29000000001</v>
      </c>
      <c r="O24" s="41">
        <v>86865.290000000008</v>
      </c>
      <c r="P24" s="41">
        <v>67.297526946085242</v>
      </c>
    </row>
    <row r="25" spans="1:16" x14ac:dyDescent="0.25">
      <c r="A25" s="58" t="s">
        <v>442</v>
      </c>
      <c r="B25" s="44" t="s">
        <v>443</v>
      </c>
      <c r="C25" s="59">
        <v>800000</v>
      </c>
      <c r="D25" s="59">
        <v>720762</v>
      </c>
      <c r="E25" s="59">
        <v>720762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60">
        <v>720762</v>
      </c>
      <c r="L25" s="60">
        <v>720762</v>
      </c>
      <c r="M25" s="41">
        <v>0</v>
      </c>
      <c r="N25" s="41">
        <v>720762</v>
      </c>
      <c r="O25" s="41">
        <v>720762</v>
      </c>
      <c r="P25" s="41">
        <v>0</v>
      </c>
    </row>
    <row r="26" spans="1:16" x14ac:dyDescent="0.25">
      <c r="A26" s="58" t="s">
        <v>171</v>
      </c>
      <c r="B26" s="44" t="s">
        <v>173</v>
      </c>
      <c r="C26" s="59">
        <v>297708361</v>
      </c>
      <c r="D26" s="59">
        <v>325100704</v>
      </c>
      <c r="E26" s="59">
        <v>273612137</v>
      </c>
      <c r="F26" s="59">
        <v>217756791.00000009</v>
      </c>
      <c r="G26" s="59">
        <v>0</v>
      </c>
      <c r="H26" s="59">
        <v>217716273.7700001</v>
      </c>
      <c r="I26" s="59">
        <v>40517.230000000003</v>
      </c>
      <c r="J26" s="59">
        <v>12148088.560000002</v>
      </c>
      <c r="K26" s="60">
        <v>55855345.999999911</v>
      </c>
      <c r="L26" s="60">
        <v>107343912.99999991</v>
      </c>
      <c r="M26" s="41">
        <v>79.585939932189518</v>
      </c>
      <c r="N26" s="41">
        <v>107384430.2299999</v>
      </c>
      <c r="O26" s="41">
        <v>55895863.2299999</v>
      </c>
      <c r="P26" s="41">
        <v>79.571131659996539</v>
      </c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976C-645E-43F6-A8DD-84AD8AF21C0A}">
  <dimension ref="A1:P27"/>
  <sheetViews>
    <sheetView tabSelected="1" workbookViewId="0">
      <selection activeCell="A2" sqref="A2:P2"/>
    </sheetView>
  </sheetViews>
  <sheetFormatPr defaultRowHeight="15" x14ac:dyDescent="0.25"/>
  <cols>
    <col min="1" max="1" width="7" customWidth="1"/>
    <col min="2" max="2" width="29" customWidth="1"/>
    <col min="3" max="3" width="11" customWidth="1"/>
    <col min="4" max="4" width="12.42578125" customWidth="1"/>
    <col min="5" max="5" width="13" customWidth="1"/>
    <col min="6" max="6" width="12.5703125" customWidth="1"/>
    <col min="7" max="7" width="0" hidden="1" customWidth="1"/>
    <col min="8" max="8" width="13.5703125" customWidth="1"/>
    <col min="9" max="15" width="0" hidden="1" customWidth="1"/>
  </cols>
  <sheetData>
    <row r="1" spans="1:16" x14ac:dyDescent="0.25">
      <c r="A1" s="67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39" customHeight="1" x14ac:dyDescent="0.25">
      <c r="A2" s="78" t="s">
        <v>456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x14ac:dyDescent="0.25">
      <c r="A3" s="79" t="s">
        <v>381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67"/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  <c r="M4" s="63"/>
      <c r="N4" s="63"/>
      <c r="O4" s="63"/>
      <c r="P4" s="64" t="s">
        <v>224</v>
      </c>
    </row>
    <row r="5" spans="1:16" ht="114.75" x14ac:dyDescent="0.25">
      <c r="A5" s="65" t="s">
        <v>225</v>
      </c>
      <c r="B5" s="65" t="s">
        <v>226</v>
      </c>
      <c r="C5" s="65" t="s">
        <v>227</v>
      </c>
      <c r="D5" s="65" t="s">
        <v>228</v>
      </c>
      <c r="E5" s="65" t="s">
        <v>229</v>
      </c>
      <c r="F5" s="65" t="s">
        <v>230</v>
      </c>
      <c r="G5" s="65" t="s">
        <v>231</v>
      </c>
      <c r="H5" s="65" t="s">
        <v>232</v>
      </c>
      <c r="I5" s="65" t="s">
        <v>233</v>
      </c>
      <c r="J5" s="65" t="s">
        <v>234</v>
      </c>
      <c r="K5" s="65" t="s">
        <v>235</v>
      </c>
      <c r="L5" s="65" t="s">
        <v>236</v>
      </c>
      <c r="M5" s="65" t="s">
        <v>237</v>
      </c>
      <c r="N5" s="65" t="s">
        <v>238</v>
      </c>
      <c r="O5" s="65" t="s">
        <v>239</v>
      </c>
      <c r="P5" s="65" t="s">
        <v>175</v>
      </c>
    </row>
    <row r="6" spans="1:16" x14ac:dyDescent="0.25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  <c r="P6" s="66">
        <v>16</v>
      </c>
    </row>
    <row r="7" spans="1:16" x14ac:dyDescent="0.25">
      <c r="A7" s="68" t="s">
        <v>406</v>
      </c>
      <c r="B7" s="61" t="s">
        <v>407</v>
      </c>
      <c r="C7" s="71">
        <v>236375</v>
      </c>
      <c r="D7" s="71">
        <v>236375</v>
      </c>
      <c r="E7" s="71">
        <v>196979.16666666666</v>
      </c>
      <c r="F7" s="71">
        <v>0</v>
      </c>
      <c r="G7" s="71">
        <v>0</v>
      </c>
      <c r="H7" s="71">
        <v>131175.46</v>
      </c>
      <c r="I7" s="69">
        <v>0</v>
      </c>
      <c r="J7" s="69">
        <v>0</v>
      </c>
      <c r="K7" s="70">
        <v>196979.16666666666</v>
      </c>
      <c r="L7" s="70">
        <v>236375</v>
      </c>
      <c r="M7" s="70">
        <v>0</v>
      </c>
      <c r="N7" s="70">
        <v>105199.54000000001</v>
      </c>
      <c r="O7" s="70">
        <v>65803.706666666665</v>
      </c>
      <c r="P7" s="62">
        <f>H7/D7*100</f>
        <v>55.494641988365942</v>
      </c>
    </row>
    <row r="8" spans="1:16" x14ac:dyDescent="0.25">
      <c r="A8" s="68" t="s">
        <v>408</v>
      </c>
      <c r="B8" s="61" t="s">
        <v>409</v>
      </c>
      <c r="C8" s="71">
        <v>52005</v>
      </c>
      <c r="D8" s="71">
        <v>52005</v>
      </c>
      <c r="E8" s="71">
        <v>43337.5</v>
      </c>
      <c r="F8" s="71">
        <v>0</v>
      </c>
      <c r="G8" s="71">
        <v>0</v>
      </c>
      <c r="H8" s="71">
        <v>33108.6</v>
      </c>
      <c r="I8" s="69">
        <v>0</v>
      </c>
      <c r="J8" s="69">
        <v>0</v>
      </c>
      <c r="K8" s="70">
        <v>43337.5</v>
      </c>
      <c r="L8" s="70">
        <v>52005</v>
      </c>
      <c r="M8" s="70">
        <v>0</v>
      </c>
      <c r="N8" s="70">
        <v>18896.400000000001</v>
      </c>
      <c r="O8" s="70">
        <v>10228.900000000001</v>
      </c>
      <c r="P8" s="62">
        <f t="shared" ref="P8:P26" si="0">H8/D8*100</f>
        <v>63.664263051629646</v>
      </c>
    </row>
    <row r="9" spans="1:16" ht="25.5" x14ac:dyDescent="0.25">
      <c r="A9" s="68" t="s">
        <v>410</v>
      </c>
      <c r="B9" s="61" t="s">
        <v>411</v>
      </c>
      <c r="C9" s="71">
        <v>299402</v>
      </c>
      <c r="D9" s="71">
        <v>285402</v>
      </c>
      <c r="E9" s="71">
        <v>206751.66666666666</v>
      </c>
      <c r="F9" s="71">
        <v>142837.5</v>
      </c>
      <c r="G9" s="71">
        <v>0</v>
      </c>
      <c r="H9" s="71">
        <v>850853.87</v>
      </c>
      <c r="I9" s="69">
        <v>0</v>
      </c>
      <c r="J9" s="69">
        <v>0</v>
      </c>
      <c r="K9" s="70">
        <v>63914.166666666657</v>
      </c>
      <c r="L9" s="70">
        <v>142564.5</v>
      </c>
      <c r="M9" s="70">
        <v>69.08650474401658</v>
      </c>
      <c r="N9" s="70">
        <v>-565451.87</v>
      </c>
      <c r="O9" s="70">
        <v>-644102.20333333337</v>
      </c>
      <c r="P9" s="62">
        <f t="shared" si="0"/>
        <v>298.12470480234896</v>
      </c>
    </row>
    <row r="10" spans="1:16" ht="25.5" x14ac:dyDescent="0.25">
      <c r="A10" s="68" t="s">
        <v>412</v>
      </c>
      <c r="B10" s="61" t="s">
        <v>413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300</v>
      </c>
      <c r="I10" s="69">
        <v>0</v>
      </c>
      <c r="J10" s="69">
        <v>0</v>
      </c>
      <c r="K10" s="70">
        <v>0</v>
      </c>
      <c r="L10" s="70">
        <v>0</v>
      </c>
      <c r="M10" s="70">
        <v>0</v>
      </c>
      <c r="N10" s="70">
        <v>-300</v>
      </c>
      <c r="O10" s="70">
        <v>-300</v>
      </c>
      <c r="P10" s="62"/>
    </row>
    <row r="11" spans="1:16" x14ac:dyDescent="0.25">
      <c r="A11" s="68" t="s">
        <v>414</v>
      </c>
      <c r="B11" s="61" t="s">
        <v>415</v>
      </c>
      <c r="C11" s="71">
        <v>4527790</v>
      </c>
      <c r="D11" s="71">
        <v>4527790</v>
      </c>
      <c r="E11" s="71">
        <v>3773158.333333333</v>
      </c>
      <c r="F11" s="71">
        <v>0</v>
      </c>
      <c r="G11" s="71">
        <v>0</v>
      </c>
      <c r="H11" s="71">
        <v>2692464.0500000003</v>
      </c>
      <c r="I11" s="69">
        <v>0</v>
      </c>
      <c r="J11" s="69">
        <v>0</v>
      </c>
      <c r="K11" s="70">
        <v>3773158.333333333</v>
      </c>
      <c r="L11" s="70">
        <v>4527790</v>
      </c>
      <c r="M11" s="70">
        <v>0</v>
      </c>
      <c r="N11" s="70">
        <v>1835325.9499999997</v>
      </c>
      <c r="O11" s="70">
        <v>1080694.2833333327</v>
      </c>
      <c r="P11" s="62">
        <f t="shared" si="0"/>
        <v>59.465303161144845</v>
      </c>
    </row>
    <row r="12" spans="1:16" ht="25.5" x14ac:dyDescent="0.25">
      <c r="A12" s="68" t="s">
        <v>416</v>
      </c>
      <c r="B12" s="61" t="s">
        <v>417</v>
      </c>
      <c r="C12" s="71">
        <v>353400</v>
      </c>
      <c r="D12" s="71">
        <v>481974.81</v>
      </c>
      <c r="E12" s="71">
        <v>476074.81</v>
      </c>
      <c r="F12" s="71">
        <v>426963.32999999996</v>
      </c>
      <c r="G12" s="71">
        <v>0</v>
      </c>
      <c r="H12" s="71">
        <v>435434.32999999996</v>
      </c>
      <c r="I12" s="69">
        <v>0</v>
      </c>
      <c r="J12" s="69">
        <v>0</v>
      </c>
      <c r="K12" s="70">
        <v>49111.48000000004</v>
      </c>
      <c r="L12" s="70">
        <v>55011.48000000004</v>
      </c>
      <c r="M12" s="70">
        <v>89.684083474191794</v>
      </c>
      <c r="N12" s="70">
        <v>46540.48000000004</v>
      </c>
      <c r="O12" s="70">
        <v>40640.48000000004</v>
      </c>
      <c r="P12" s="62">
        <f t="shared" si="0"/>
        <v>90.343794108243941</v>
      </c>
    </row>
    <row r="13" spans="1:16" x14ac:dyDescent="0.25">
      <c r="A13" s="68" t="s">
        <v>418</v>
      </c>
      <c r="B13" s="61" t="s">
        <v>419</v>
      </c>
      <c r="C13" s="71">
        <v>1650</v>
      </c>
      <c r="D13" s="71">
        <v>1650</v>
      </c>
      <c r="E13" s="71">
        <v>1375</v>
      </c>
      <c r="F13" s="71">
        <v>0</v>
      </c>
      <c r="G13" s="71">
        <v>0</v>
      </c>
      <c r="H13" s="71">
        <v>208.53</v>
      </c>
      <c r="I13" s="69">
        <v>0</v>
      </c>
      <c r="J13" s="69">
        <v>0</v>
      </c>
      <c r="K13" s="70">
        <v>1375</v>
      </c>
      <c r="L13" s="70">
        <v>1650</v>
      </c>
      <c r="M13" s="70">
        <v>0</v>
      </c>
      <c r="N13" s="70">
        <v>1441.47</v>
      </c>
      <c r="O13" s="70">
        <v>1166.47</v>
      </c>
      <c r="P13" s="62">
        <f t="shared" si="0"/>
        <v>12.638181818181819</v>
      </c>
    </row>
    <row r="14" spans="1:16" x14ac:dyDescent="0.25">
      <c r="A14" s="68" t="s">
        <v>424</v>
      </c>
      <c r="B14" s="61" t="s">
        <v>425</v>
      </c>
      <c r="C14" s="71">
        <v>14358</v>
      </c>
      <c r="D14" s="71">
        <v>14358</v>
      </c>
      <c r="E14" s="71">
        <v>11965</v>
      </c>
      <c r="F14" s="71">
        <v>0</v>
      </c>
      <c r="G14" s="71">
        <v>0</v>
      </c>
      <c r="H14" s="71">
        <v>3052.26</v>
      </c>
      <c r="I14" s="69">
        <v>0</v>
      </c>
      <c r="J14" s="69">
        <v>0</v>
      </c>
      <c r="K14" s="70">
        <v>11965</v>
      </c>
      <c r="L14" s="70">
        <v>14358</v>
      </c>
      <c r="M14" s="70">
        <v>0</v>
      </c>
      <c r="N14" s="70">
        <v>11305.74</v>
      </c>
      <c r="O14" s="70">
        <v>8912.74</v>
      </c>
      <c r="P14" s="62">
        <f t="shared" si="0"/>
        <v>21.258253238612621</v>
      </c>
    </row>
    <row r="15" spans="1:16" ht="25.5" x14ac:dyDescent="0.25">
      <c r="A15" s="68" t="s">
        <v>428</v>
      </c>
      <c r="B15" s="61" t="s">
        <v>429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713.24</v>
      </c>
      <c r="I15" s="69">
        <v>0</v>
      </c>
      <c r="J15" s="69">
        <v>0</v>
      </c>
      <c r="K15" s="70">
        <v>0</v>
      </c>
      <c r="L15" s="70">
        <v>0</v>
      </c>
      <c r="M15" s="70">
        <v>0</v>
      </c>
      <c r="N15" s="70">
        <v>-713.24</v>
      </c>
      <c r="O15" s="70">
        <v>-713.24</v>
      </c>
      <c r="P15" s="62"/>
    </row>
    <row r="16" spans="1:16" ht="51" x14ac:dyDescent="0.25">
      <c r="A16" s="68" t="s">
        <v>432</v>
      </c>
      <c r="B16" s="61" t="s">
        <v>433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1520</v>
      </c>
      <c r="I16" s="69">
        <v>0</v>
      </c>
      <c r="J16" s="69">
        <v>0</v>
      </c>
      <c r="K16" s="70">
        <v>0</v>
      </c>
      <c r="L16" s="70">
        <v>0</v>
      </c>
      <c r="M16" s="70">
        <v>0</v>
      </c>
      <c r="N16" s="70">
        <v>-1520</v>
      </c>
      <c r="O16" s="70">
        <v>-1520</v>
      </c>
      <c r="P16" s="62"/>
    </row>
    <row r="17" spans="1:16" x14ac:dyDescent="0.25">
      <c r="A17" s="68" t="s">
        <v>438</v>
      </c>
      <c r="B17" s="61" t="s">
        <v>439</v>
      </c>
      <c r="C17" s="71">
        <v>50000</v>
      </c>
      <c r="D17" s="71">
        <v>36500</v>
      </c>
      <c r="E17" s="71">
        <v>31500</v>
      </c>
      <c r="F17" s="71">
        <v>10000</v>
      </c>
      <c r="G17" s="71">
        <v>0</v>
      </c>
      <c r="H17" s="71">
        <v>52000</v>
      </c>
      <c r="I17" s="69">
        <v>0</v>
      </c>
      <c r="J17" s="69">
        <v>0</v>
      </c>
      <c r="K17" s="70">
        <v>21500</v>
      </c>
      <c r="L17" s="70">
        <v>26500</v>
      </c>
      <c r="M17" s="70">
        <v>31.746031746031743</v>
      </c>
      <c r="N17" s="70">
        <v>-15500</v>
      </c>
      <c r="O17" s="70">
        <v>-20500</v>
      </c>
      <c r="P17" s="62">
        <f t="shared" si="0"/>
        <v>142.46575342465752</v>
      </c>
    </row>
    <row r="18" spans="1:16" x14ac:dyDescent="0.25">
      <c r="A18" s="68" t="s">
        <v>440</v>
      </c>
      <c r="B18" s="61" t="s">
        <v>441</v>
      </c>
      <c r="C18" s="71">
        <v>390</v>
      </c>
      <c r="D18" s="71">
        <v>1070</v>
      </c>
      <c r="E18" s="71">
        <v>1005</v>
      </c>
      <c r="F18" s="71">
        <v>680</v>
      </c>
      <c r="G18" s="71">
        <v>0</v>
      </c>
      <c r="H18" s="71">
        <v>4529.2700000000004</v>
      </c>
      <c r="I18" s="69">
        <v>0</v>
      </c>
      <c r="J18" s="69">
        <v>0</v>
      </c>
      <c r="K18" s="70">
        <v>325</v>
      </c>
      <c r="L18" s="70">
        <v>390</v>
      </c>
      <c r="M18" s="70">
        <v>67.661691542288565</v>
      </c>
      <c r="N18" s="70">
        <v>-3459.2700000000004</v>
      </c>
      <c r="O18" s="70">
        <v>-3524.2700000000004</v>
      </c>
      <c r="P18" s="62">
        <f t="shared" si="0"/>
        <v>423.29626168224303</v>
      </c>
    </row>
    <row r="19" spans="1:16" ht="38.25" x14ac:dyDescent="0.25">
      <c r="A19" s="68" t="s">
        <v>444</v>
      </c>
      <c r="B19" s="61" t="s">
        <v>445</v>
      </c>
      <c r="C19" s="71">
        <v>611600</v>
      </c>
      <c r="D19" s="71">
        <v>3592059</v>
      </c>
      <c r="E19" s="71">
        <v>3204325</v>
      </c>
      <c r="F19" s="71">
        <v>714165</v>
      </c>
      <c r="G19" s="71">
        <v>0</v>
      </c>
      <c r="H19" s="71">
        <v>1218300.4200000002</v>
      </c>
      <c r="I19" s="69">
        <v>8000</v>
      </c>
      <c r="J19" s="69">
        <v>0</v>
      </c>
      <c r="K19" s="70">
        <v>2490160</v>
      </c>
      <c r="L19" s="70">
        <v>2877894</v>
      </c>
      <c r="M19" s="70">
        <v>22.28753325583391</v>
      </c>
      <c r="N19" s="70">
        <v>2373758.58</v>
      </c>
      <c r="O19" s="70">
        <v>1986024.5799999998</v>
      </c>
      <c r="P19" s="62">
        <f t="shared" si="0"/>
        <v>33.916492462957883</v>
      </c>
    </row>
    <row r="20" spans="1:16" ht="25.5" x14ac:dyDescent="0.25">
      <c r="A20" s="68" t="s">
        <v>334</v>
      </c>
      <c r="B20" s="61" t="s">
        <v>446</v>
      </c>
      <c r="C20" s="71">
        <v>0</v>
      </c>
      <c r="D20" s="71">
        <v>525488</v>
      </c>
      <c r="E20" s="71">
        <v>525488</v>
      </c>
      <c r="F20" s="71">
        <v>399335.91</v>
      </c>
      <c r="G20" s="71">
        <v>0</v>
      </c>
      <c r="H20" s="71">
        <v>399335.91</v>
      </c>
      <c r="I20" s="69">
        <v>0</v>
      </c>
      <c r="J20" s="69">
        <v>0</v>
      </c>
      <c r="K20" s="70">
        <v>126152.09000000003</v>
      </c>
      <c r="L20" s="70">
        <v>126152.09000000003</v>
      </c>
      <c r="M20" s="70">
        <v>75.993345233383053</v>
      </c>
      <c r="N20" s="70">
        <v>126152.09000000003</v>
      </c>
      <c r="O20" s="70">
        <v>126152.09000000003</v>
      </c>
      <c r="P20" s="62">
        <f t="shared" si="0"/>
        <v>75.993345233383053</v>
      </c>
    </row>
    <row r="21" spans="1:16" ht="25.5" x14ac:dyDescent="0.25">
      <c r="A21" s="68" t="s">
        <v>447</v>
      </c>
      <c r="B21" s="61" t="s">
        <v>448</v>
      </c>
      <c r="C21" s="71">
        <v>0</v>
      </c>
      <c r="D21" s="71">
        <v>5094297</v>
      </c>
      <c r="E21" s="71">
        <v>5094297</v>
      </c>
      <c r="F21" s="71">
        <v>2056277.06</v>
      </c>
      <c r="G21" s="71">
        <v>0</v>
      </c>
      <c r="H21" s="71">
        <v>1927457.9700000002</v>
      </c>
      <c r="I21" s="69">
        <v>128819.09</v>
      </c>
      <c r="J21" s="69">
        <v>0</v>
      </c>
      <c r="K21" s="70">
        <v>3038019.94</v>
      </c>
      <c r="L21" s="70">
        <v>3038019.94</v>
      </c>
      <c r="M21" s="70">
        <v>40.364294818303684</v>
      </c>
      <c r="N21" s="70">
        <v>3166839.03</v>
      </c>
      <c r="O21" s="70">
        <v>3166839.03</v>
      </c>
      <c r="P21" s="62">
        <f t="shared" si="0"/>
        <v>37.835602635653167</v>
      </c>
    </row>
    <row r="22" spans="1:16" ht="25.5" x14ac:dyDescent="0.25">
      <c r="A22" s="68" t="s">
        <v>449</v>
      </c>
      <c r="B22" s="61" t="s">
        <v>450</v>
      </c>
      <c r="C22" s="71">
        <v>0</v>
      </c>
      <c r="D22" s="71">
        <v>2039555</v>
      </c>
      <c r="E22" s="71">
        <v>2039555</v>
      </c>
      <c r="F22" s="71">
        <v>1892382.09</v>
      </c>
      <c r="G22" s="71">
        <v>0</v>
      </c>
      <c r="H22" s="71">
        <v>1892382.09</v>
      </c>
      <c r="I22" s="69">
        <v>0</v>
      </c>
      <c r="J22" s="69">
        <v>0</v>
      </c>
      <c r="K22" s="70">
        <v>147172.90999999992</v>
      </c>
      <c r="L22" s="70">
        <v>147172.90999999992</v>
      </c>
      <c r="M22" s="70">
        <v>92.78406760298202</v>
      </c>
      <c r="N22" s="70">
        <v>147172.90999999992</v>
      </c>
      <c r="O22" s="70">
        <v>147172.90999999992</v>
      </c>
      <c r="P22" s="62">
        <f t="shared" si="0"/>
        <v>92.78406760298202</v>
      </c>
    </row>
    <row r="23" spans="1:16" ht="38.25" x14ac:dyDescent="0.25">
      <c r="A23" s="68" t="s">
        <v>344</v>
      </c>
      <c r="B23" s="61" t="s">
        <v>451</v>
      </c>
      <c r="C23" s="71">
        <v>0</v>
      </c>
      <c r="D23" s="71">
        <v>4214000</v>
      </c>
      <c r="E23" s="71">
        <v>4214000</v>
      </c>
      <c r="F23" s="71">
        <v>1506500</v>
      </c>
      <c r="G23" s="71">
        <v>0</v>
      </c>
      <c r="H23" s="71">
        <v>1506500</v>
      </c>
      <c r="I23" s="69">
        <v>0</v>
      </c>
      <c r="J23" s="69">
        <v>0</v>
      </c>
      <c r="K23" s="70">
        <v>2707500</v>
      </c>
      <c r="L23" s="70">
        <v>2707500</v>
      </c>
      <c r="M23" s="70">
        <v>35.749881347887992</v>
      </c>
      <c r="N23" s="70">
        <v>2707500</v>
      </c>
      <c r="O23" s="70">
        <v>2707500</v>
      </c>
      <c r="P23" s="62">
        <f t="shared" si="0"/>
        <v>35.749881347887992</v>
      </c>
    </row>
    <row r="24" spans="1:16" ht="38.25" x14ac:dyDescent="0.25">
      <c r="A24" s="68" t="s">
        <v>452</v>
      </c>
      <c r="B24" s="61" t="s">
        <v>453</v>
      </c>
      <c r="C24" s="71">
        <v>0</v>
      </c>
      <c r="D24" s="71">
        <v>180360</v>
      </c>
      <c r="E24" s="71">
        <v>180360</v>
      </c>
      <c r="F24" s="71">
        <v>180360</v>
      </c>
      <c r="G24" s="71">
        <v>0</v>
      </c>
      <c r="H24" s="71">
        <v>180360</v>
      </c>
      <c r="I24" s="69">
        <v>0</v>
      </c>
      <c r="J24" s="69">
        <v>0</v>
      </c>
      <c r="K24" s="70">
        <v>0</v>
      </c>
      <c r="L24" s="70">
        <v>0</v>
      </c>
      <c r="M24" s="70">
        <v>100</v>
      </c>
      <c r="N24" s="70">
        <v>0</v>
      </c>
      <c r="O24" s="70">
        <v>0</v>
      </c>
      <c r="P24" s="62">
        <f t="shared" si="0"/>
        <v>100</v>
      </c>
    </row>
    <row r="25" spans="1:16" ht="25.5" x14ac:dyDescent="0.25">
      <c r="A25" s="68" t="s">
        <v>454</v>
      </c>
      <c r="B25" s="61" t="s">
        <v>455</v>
      </c>
      <c r="C25" s="71">
        <v>0</v>
      </c>
      <c r="D25" s="71">
        <v>816540</v>
      </c>
      <c r="E25" s="71">
        <v>0</v>
      </c>
      <c r="F25" s="71">
        <v>0</v>
      </c>
      <c r="G25" s="71">
        <v>0</v>
      </c>
      <c r="H25" s="71">
        <v>0</v>
      </c>
      <c r="I25" s="69">
        <v>0</v>
      </c>
      <c r="J25" s="69">
        <v>0</v>
      </c>
      <c r="K25" s="70">
        <v>0</v>
      </c>
      <c r="L25" s="70">
        <v>816540</v>
      </c>
      <c r="M25" s="70">
        <v>0</v>
      </c>
      <c r="N25" s="70">
        <v>816540</v>
      </c>
      <c r="O25" s="70">
        <v>0</v>
      </c>
      <c r="P25" s="62">
        <f t="shared" si="0"/>
        <v>0</v>
      </c>
    </row>
    <row r="26" spans="1:16" x14ac:dyDescent="0.25">
      <c r="A26" s="68" t="s">
        <v>171</v>
      </c>
      <c r="B26" s="61" t="s">
        <v>173</v>
      </c>
      <c r="C26" s="71">
        <v>6146970</v>
      </c>
      <c r="D26" s="71">
        <v>22099423.809999999</v>
      </c>
      <c r="E26" s="71">
        <v>20000171.476666663</v>
      </c>
      <c r="F26" s="71">
        <v>7329500.8899999987</v>
      </c>
      <c r="G26" s="71">
        <v>0</v>
      </c>
      <c r="H26" s="71">
        <v>11329696.000000002</v>
      </c>
      <c r="I26" s="69">
        <v>136819.09</v>
      </c>
      <c r="J26" s="69">
        <v>0</v>
      </c>
      <c r="K26" s="70">
        <v>12670670.586666664</v>
      </c>
      <c r="L26" s="70">
        <v>14769922.92</v>
      </c>
      <c r="M26" s="70">
        <v>36.64719024309872</v>
      </c>
      <c r="N26" s="70">
        <v>10769727.809999997</v>
      </c>
      <c r="O26" s="70">
        <v>8670475.476666661</v>
      </c>
      <c r="P26" s="62">
        <f t="shared" si="0"/>
        <v>51.266929388780305</v>
      </c>
    </row>
    <row r="27" spans="1:16" x14ac:dyDescent="0.25">
      <c r="C27" s="72"/>
      <c r="D27" s="72"/>
      <c r="E27" s="72"/>
      <c r="F27" s="72"/>
      <c r="G27" s="72"/>
      <c r="H27" s="72"/>
    </row>
  </sheetData>
  <mergeCells count="2"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доходи з.ф</vt:lpstr>
      <vt:lpstr>доходи с.ф.</vt:lpstr>
      <vt:lpstr>видатки з.ф.</vt:lpstr>
      <vt:lpstr>видатки с.ф</vt:lpstr>
      <vt:lpstr>КЕКВ з.ф.</vt:lpstr>
      <vt:lpstr>КЕКВ с.ф.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2021-11-11T07:30:07Z</cp:lastPrinted>
  <dcterms:created xsi:type="dcterms:W3CDTF">2021-11-10T12:09:52Z</dcterms:created>
  <dcterms:modified xsi:type="dcterms:W3CDTF">2021-11-11T07:33:30Z</dcterms:modified>
</cp:coreProperties>
</file>