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uments\на сайт\12\"/>
    </mc:Choice>
  </mc:AlternateContent>
  <xr:revisionPtr revIDLastSave="0" documentId="13_ncr:1_{23A1E837-FFDB-4B68-975C-D28598DA0560}" xr6:coauthVersionLast="47" xr6:coauthVersionMax="47" xr10:uidLastSave="{00000000-0000-0000-0000-000000000000}"/>
  <bookViews>
    <workbookView xWindow="-120" yWindow="-120" windowWidth="21840" windowHeight="13140" xr2:uid="{F10B30E3-D485-488C-A6FD-AAF3DC874BC4}"/>
  </bookViews>
  <sheets>
    <sheet name="доходи зф" sheetId="1" r:id="rId1"/>
    <sheet name="доходи сф" sheetId="2" r:id="rId2"/>
    <sheet name="видатки зф" sheetId="3" r:id="rId3"/>
    <sheet name="видатки сф" sheetId="4" r:id="rId4"/>
    <sheet name="КЕКВ зф" sheetId="5" r:id="rId5"/>
    <sheet name="КЕКВ сф" sheetId="6" r:id="rId6"/>
  </sheets>
  <definedNames>
    <definedName name="_xlnm.Print_Titles" localSheetId="2">'видатки зф'!$5:$5</definedName>
    <definedName name="_xlnm.Print_Titles" localSheetId="3">'видатки сф'!$5:$5</definedName>
    <definedName name="_xlnm.Print_Titles" localSheetId="0">'доходи зф'!$A:$C,'доходи зф'!$7:$8</definedName>
    <definedName name="_xlnm.Print_Titles" localSheetId="1">'доходи сф'!$6:$7</definedName>
    <definedName name="_xlnm.Print_Titles" localSheetId="4">'КЕКВ зф'!$5:$5</definedName>
    <definedName name="_xlnm.Print_Titles" localSheetId="5">'КЕКВ сф'!$6:$6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6" l="1"/>
  <c r="N26" i="6"/>
  <c r="N25" i="6"/>
  <c r="N24" i="6"/>
  <c r="N23" i="6"/>
  <c r="N22" i="6"/>
  <c r="N21" i="6"/>
  <c r="N20" i="6"/>
  <c r="N19" i="6"/>
  <c r="N18" i="6"/>
  <c r="N15" i="6"/>
  <c r="N14" i="6"/>
  <c r="N13" i="6"/>
  <c r="N12" i="6"/>
  <c r="N10" i="6"/>
  <c r="N9" i="6"/>
  <c r="N8" i="6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7" i="4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28" i="1"/>
  <c r="J27" i="1"/>
  <c r="J26" i="1"/>
  <c r="J25" i="1"/>
  <c r="J24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<sst xmlns="http://schemas.openxmlformats.org/spreadsheetml/2006/main" count="558" uniqueCount="361">
  <si>
    <t>На 30.11.2021</t>
  </si>
  <si>
    <t>грн.</t>
  </si>
  <si>
    <t>ККД</t>
  </si>
  <si>
    <t>Доходи</t>
  </si>
  <si>
    <t>18543000000 - Бюджет Лебединської мiської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</si>
  <si>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</si>
  <si>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</si>
  <si>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</si>
  <si>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</si>
  <si>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</si>
  <si>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</si>
  <si>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</si>
  <si>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</si>
  <si>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</si>
  <si>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</si>
  <si>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</si>
  <si>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</si>
  <si>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</si>
  <si>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</si>
  <si>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</si>
  <si>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</si>
  <si>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</si>
  <si>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</si>
  <si>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спеціальне використання води </t>
  </si>
  <si>
    <t>Рентна плата за спеціальне використання води водних об`єктів місцевого значення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</si>
  <si>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</si>
  <si>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</si>
  <si>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нафти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</si>
  <si>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</si>
  <si>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</si>
  <si>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</si>
  <si>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</si>
  <si>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</si>
  <si>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</si>
  <si>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</si>
  <si>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</si>
  <si>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</si>
  <si>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</si>
  <si>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</si>
  <si>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</si>
  <si>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</si>
  <si>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</si>
  <si>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</si>
  <si>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</si>
  <si>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</si>
  <si>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</si>
  <si>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</si>
  <si>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</si>
  <si>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</si>
  <si>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</si>
  <si>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</si>
  <si>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</si>
  <si>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</si>
  <si>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</si>
  <si>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</si>
  <si>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</si>
  <si>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</si>
  <si>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</si>
  <si>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</si>
  <si>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</si>
  <si>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</si>
  <si>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</si>
  <si>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</si>
  <si>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</si>
  <si>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</si>
  <si>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</si>
  <si>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</si>
  <si>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</si>
  <si>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</si>
  <si>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</si>
  <si>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</si>
  <si>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</si>
  <si>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</si>
  <si>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</si>
  <si>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</si>
  <si>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</si>
  <si>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</si>
  <si>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</si>
  <si>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</si>
  <si>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</si>
  <si>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програми `Спроможна школа для кращих результатів`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</si>
  <si>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</si>
  <si>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</si>
  <si>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</si>
  <si>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</si>
  <si>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</si>
  <si>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</si>
  <si>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</si>
  <si>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</si>
  <si>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</si>
  <si>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</si>
  <si>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</si>
  <si>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без урахування трансферт</t>
  </si>
  <si>
    <t>Всього</t>
  </si>
  <si>
    <t>% викон.до звітного періоду</t>
  </si>
  <si>
    <t>% до року</t>
  </si>
  <si>
    <t>Інформація про виконаннядоходної частини загального фонду бюджету Лебединської міської територіальної громади станом на 01.12.2021 року</t>
  </si>
  <si>
    <t>% викон.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</si>
  <si>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</si>
  <si>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</si>
  <si>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</si>
  <si>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</si>
  <si>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</si>
  <si>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</si>
  <si>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</si>
  <si>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</si>
  <si>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</si>
  <si>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</si>
  <si>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</si>
  <si>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</si>
  <si>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</si>
  <si>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</si>
  <si>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</si>
  <si>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</si>
  <si>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</si>
  <si>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</si>
  <si>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</si>
  <si>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</si>
  <si>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</si>
  <si>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</si>
  <si>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</si>
  <si>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 xml:space="preserve">Інформація про виконання доходної частини спеціального фонду бюджету Лебединської міської територіальної громади  станом на 01.12.2021 року </t>
  </si>
  <si>
    <t>Загальний фонд</t>
  </si>
  <si>
    <t>(грн)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</si>
  <si>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</si>
  <si>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</si>
  <si>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</si>
  <si>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</si>
  <si>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</si>
  <si>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</si>
  <si>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</si>
  <si>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</si>
  <si>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</si>
  <si>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</si>
  <si>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</si>
  <si>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</si>
  <si>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</si>
  <si>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 xml:space="preserve">% виконання до року </t>
  </si>
  <si>
    <t>Залишки плану на період відносно касових</t>
  </si>
  <si>
    <t>% виконання на вказаний період (гр8/гр5*100)</t>
  </si>
  <si>
    <t>02</t>
  </si>
  <si>
    <t>Виконавчий комітет Лебединської міської ради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</si>
  <si>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</si>
  <si>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</si>
  <si>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</si>
  <si>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</si>
  <si>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</si>
  <si>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</si>
  <si>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2010</t>
  </si>
  <si>
    <t>Багатопрофільна стаціонарна медична допомога населенню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</si>
  <si>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</si>
  <si>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</si>
  <si>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</si>
  <si>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</si>
  <si>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2152</t>
  </si>
  <si>
    <t>Інші програми та заходи у сфері охорони здоров`я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</si>
  <si>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</si>
  <si>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</si>
  <si>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</si>
  <si>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</si>
  <si>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</si>
  <si>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</si>
  <si>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</si>
  <si>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</si>
  <si>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</si>
  <si>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</si>
  <si>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</si>
  <si>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</si>
  <si>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</si>
  <si>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</si>
  <si>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</si>
  <si>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</si>
  <si>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</si>
  <si>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</si>
  <si>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7610</t>
  </si>
  <si>
    <t>Сприяння розвитку малого та середнього підприємництва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</si>
  <si>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</si>
  <si>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</si>
  <si>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</si>
  <si>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</si>
  <si>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</si>
  <si>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пожежної охорони</t>
  </si>
  <si>
    <t>8220</t>
  </si>
  <si>
    <t>Заходи та роботи з мобілізаційної підготовки місцевого значення</t>
  </si>
  <si>
    <t>8240</t>
  </si>
  <si>
    <t>Заходи та роботи з територіальної оборони</t>
  </si>
  <si>
    <t>06</t>
  </si>
  <si>
    <t>Управління освіти, молоді та спорту  виконавчого комітету Лебединської міської ради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</si>
  <si>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</si>
  <si>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</si>
  <si>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</si>
  <si>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</t>
  </si>
  <si>
    <t>1031</t>
  </si>
  <si>
    <t>1061</t>
  </si>
  <si>
    <t>1070</t>
  </si>
  <si>
    <t>Надання позашкільної освіти закладами позашкільної освіти, заходи із позашкільної роботи з дітьми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</si>
  <si>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</si>
  <si>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</si>
  <si>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</si>
  <si>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</si>
  <si>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</si>
  <si>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</si>
  <si>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</si>
  <si>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</si>
  <si>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1160</t>
  </si>
  <si>
    <t>Забезпечення діяльності центрів професійного розвитку педагогічних працівників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</si>
  <si>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</si>
  <si>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</si>
  <si>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</si>
  <si>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</si>
  <si>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</si>
  <si>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</si>
  <si>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</si>
  <si>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</si>
  <si>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</si>
  <si>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</si>
  <si>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5031</t>
  </si>
  <si>
    <t>Утримання та навчально-тренувальна робота комунальних дитячо-юнацьких спортивних шкіл</t>
  </si>
  <si>
    <t>08</t>
  </si>
  <si>
    <t>Управління праці та соціального захисту населення виконкомуЛебединської міської ради</t>
  </si>
  <si>
    <t>3031</t>
  </si>
  <si>
    <t>Надання інших пільг окремим категоріям громадян відповідно до законодавства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</si>
  <si>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</si>
  <si>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</si>
  <si>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</si>
  <si>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</si>
  <si>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</si>
  <si>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</si>
  <si>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3050</t>
  </si>
  <si>
    <t>Пільгове медичне обслуговування осіб, які постраждали внаслідок Чорнобильської катастрофи</t>
  </si>
  <si>
    <t>3090</t>
  </si>
  <si>
    <t>Видатки на поховання учасників бойових дій та осіб з інвалідністю внаслідок війни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</si>
  <si>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</si>
  <si>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</si>
  <si>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3122</t>
  </si>
  <si>
    <t>Заходи державної політики із забезпечення рівних прав та можливостей жінок та чоловіків</t>
  </si>
  <si>
    <t>3123</t>
  </si>
  <si>
    <t>Заходи державної політики з питань сім`ї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</si>
  <si>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</si>
  <si>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</si>
  <si>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</si>
  <si>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</si>
  <si>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</si>
  <si>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</si>
  <si>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</si>
  <si>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</si>
  <si>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</si>
  <si>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</si>
  <si>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10</t>
  </si>
  <si>
    <t>Відділ культури і туризму виконавчого комітету Лебединської міської ради</t>
  </si>
  <si>
    <t>1080</t>
  </si>
  <si>
    <t>Надання спеціалізованої освіти мистецькими школами</t>
  </si>
  <si>
    <t>4040</t>
  </si>
  <si>
    <t>Забезпечення діяльності музеїв i виставок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</si>
  <si>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</si>
  <si>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</si>
  <si>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</si>
  <si>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</si>
  <si>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</si>
  <si>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</si>
  <si>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12</t>
  </si>
  <si>
    <t>Управління житлово-комунального господарства Лебединської міської ради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</si>
  <si>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</si>
  <si>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</si>
  <si>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</si>
  <si>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</si>
  <si>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</si>
  <si>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</si>
  <si>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6090</t>
  </si>
  <si>
    <t>Інша діяльність у сфері житлово-комунального господарства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</si>
  <si>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</si>
  <si>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</si>
  <si>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37</t>
  </si>
  <si>
    <t>Фінансове управління Лебединської міської ради</t>
  </si>
  <si>
    <t>8710</t>
  </si>
  <si>
    <t>Резервний фонд місцевого бюджету</t>
  </si>
  <si>
    <t>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</si>
  <si>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</si>
  <si>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</si>
  <si>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</si>
  <si>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</si>
  <si>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</si>
  <si>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</si>
  <si>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Інформація щодо виконання видаткової частини загального фонду  бюджету Лебединської міської територіальної громади станом на 01.12.2021 року</t>
  </si>
  <si>
    <t>Спеціальний фонд (разом)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</si>
  <si>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</si>
  <si>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</si>
  <si>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</si>
  <si>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</si>
  <si>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</si>
  <si>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`Спроможна школа для кращих результатів`</t>
  </si>
  <si>
    <t>1172</t>
  </si>
  <si>
    <t>Виконання заходів в рамках реалізації програми `Спроможна школа для кращих результатів` за рахунок субвенції з державного бюджету місцевим бюджетам</t>
  </si>
  <si>
    <t>7321</t>
  </si>
  <si>
    <t>Будівництво освітніх установ та закладів</t>
  </si>
  <si>
    <t>7325</t>
  </si>
  <si>
    <t>Будівництво споруд, установ та закладів фізичної культури і спорту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</si>
  <si>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</si>
  <si>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</si>
  <si>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</si>
  <si>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</si>
  <si>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7310</t>
  </si>
  <si>
    <t>Будівництво об`єктів житлово-комунального господарства</t>
  </si>
  <si>
    <t>8311</t>
  </si>
  <si>
    <t>Охорона та раціональне використання природних ресурсів</t>
  </si>
  <si>
    <t>8312</t>
  </si>
  <si>
    <t>Утилізація відходів</t>
  </si>
  <si>
    <t>% виконання до року</t>
  </si>
  <si>
    <t>Інформація щодо виконання  видаткової частини спеціальногог фонду бюджету Лебединської міської територіальної громади станом на 01.12.2021 року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</si>
  <si>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</si>
  <si>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</si>
  <si>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</si>
  <si>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</si>
  <si>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</si>
  <si>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</si>
  <si>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</si>
  <si>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</si>
  <si>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</si>
  <si>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</si>
  <si>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</si>
  <si>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</si>
  <si>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</si>
  <si>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</si>
  <si>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</si>
  <si>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</si>
  <si>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</si>
  <si>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</si>
  <si>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</si>
  <si>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</si>
  <si>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</si>
  <si>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</si>
  <si>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</si>
  <si>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</si>
  <si>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</si>
  <si>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</si>
  <si>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</si>
  <si>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</si>
  <si>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</si>
  <si>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</si>
  <si>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</si>
  <si>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</si>
  <si>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</si>
  <si>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</si>
  <si>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</si>
  <si>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</si>
  <si>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>9000</t>
  </si>
  <si>
    <t>Нерозподілені видатки</t>
  </si>
  <si>
    <t>Інформація щодо виконання бюджету Лебединської міської територіальної громади за кодами економічної класифікації станом на 01.12.2021 року</t>
  </si>
  <si>
    <t>3110</t>
  </si>
  <si>
    <t>Придбання обладнання і предметів довгострокового користування</t>
  </si>
  <si>
    <t>Капітальне будівництво (придбання) інших об`єктів</t>
  </si>
  <si>
    <t>3132</t>
  </si>
  <si>
    <t>Капітальний ремонт інших об`єктів</t>
  </si>
  <si>
    <t>3142</t>
  </si>
  <si>
    <t>Реконструкція та реставрація інших об`єктів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</si>
  <si>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</si>
  <si>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</si>
  <si>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</si>
  <si>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3240</t>
  </si>
  <si>
    <t>Капітальні трансферти населенню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</si>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</sst>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0.0"/>
    <numFmt numFmtId="170" formatCode="#,##0.0"/>
  </numFmts>
  <fonts count="1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11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165" fontId="0" fillId="0" borderId="1" xfId="0" applyNumberFormat="1" applyBorder="1"/>
    <xf numFmtId="0" fontId="2" fillId="0" borderId="0" xfId="0" applyFont="1" applyAlignment="1"/>
    <xf numFmtId="0" fontId="1" fillId="0" borderId="0" xfId="0" applyFont="1" applyAlignment="1"/>
    <xf numFmtId="0" fontId="0" fillId="0" borderId="1" xfId="0" applyBorder="1" applyAlignment="1">
      <alignment vertical="distributed"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8" fillId="0" borderId="0" xfId="2" applyFont="1" applyAlignment="1">
      <alignment horizontal="center"/>
    </xf>
    <xf numFmtId="0" fontId="0" fillId="0" borderId="0" xfId="0"/>
    <xf numFmtId="0" fontId="5" fillId="0" borderId="0" xfId="2" applyAlignment="1">
      <alignment horizontal="right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5" fillId="0" borderId="1" xfId="2" applyBorder="1" applyAlignment="1">
      <alignment horizontal="center" vertical="center"/>
    </xf>
    <xf numFmtId="4" fontId="5" fillId="0" borderId="1" xfId="2" applyNumberFormat="1" applyBorder="1" applyAlignment="1">
      <alignment vertical="center"/>
    </xf>
    <xf numFmtId="4" fontId="10" fillId="2" borderId="1" xfId="2" applyNumberFormat="1" applyFont="1" applyFill="1" applyBorder="1" applyAlignment="1">
      <alignment vertical="center"/>
    </xf>
    <xf numFmtId="170" fontId="10" fillId="2" borderId="1" xfId="2" applyNumberFormat="1" applyFont="1" applyFill="1" applyBorder="1" applyAlignment="1">
      <alignment vertical="center"/>
    </xf>
    <xf numFmtId="0" fontId="5" fillId="0" borderId="1" xfId="2" applyBorder="1" applyAlignment="1">
      <alignment vertical="distributed" wrapText="1"/>
    </xf>
    <xf numFmtId="0" fontId="0" fillId="0" borderId="0" xfId="0" applyAlignment="1">
      <alignment vertical="distributed"/>
    </xf>
    <xf numFmtId="0" fontId="7" fillId="0" borderId="0" xfId="2" applyFont="1" applyAlignment="1">
      <alignment horizontal="center" wrapText="1"/>
    </xf>
    <xf numFmtId="0" fontId="0" fillId="0" borderId="0" xfId="0"/>
    <xf numFmtId="0" fontId="11" fillId="0" borderId="0" xfId="5" applyAlignment="1">
      <alignment horizontal="right"/>
    </xf>
    <xf numFmtId="0" fontId="8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11" fillId="0" borderId="0" xfId="5" applyAlignment="1">
      <alignment horizontal="center"/>
    </xf>
    <xf numFmtId="0" fontId="11" fillId="0" borderId="1" xfId="5" applyBorder="1" applyAlignment="1">
      <alignment horizontal="center" vertical="center"/>
    </xf>
    <xf numFmtId="4" fontId="11" fillId="0" borderId="1" xfId="5" applyNumberFormat="1" applyBorder="1" applyAlignment="1">
      <alignment vertical="center"/>
    </xf>
    <xf numFmtId="4" fontId="10" fillId="2" borderId="1" xfId="5" applyNumberFormat="1" applyFont="1" applyFill="1" applyBorder="1" applyAlignment="1">
      <alignment vertical="center"/>
    </xf>
    <xf numFmtId="0" fontId="8" fillId="0" borderId="0" xfId="5" applyFont="1" applyAlignment="1">
      <alignment horizontal="center"/>
    </xf>
    <xf numFmtId="170" fontId="10" fillId="2" borderId="1" xfId="5" applyNumberFormat="1" applyFont="1" applyFill="1" applyBorder="1" applyAlignment="1">
      <alignment vertical="center"/>
    </xf>
    <xf numFmtId="0" fontId="11" fillId="0" borderId="1" xfId="5" applyBorder="1" applyAlignment="1">
      <alignment vertical="distributed" wrapText="1"/>
    </xf>
    <xf numFmtId="0" fontId="7" fillId="0" borderId="0" xfId="3" applyFont="1" applyAlignment="1">
      <alignment horizontal="center" wrapText="1"/>
    </xf>
    <xf numFmtId="170" fontId="0" fillId="0" borderId="0" xfId="0" applyNumberFormat="1"/>
    <xf numFmtId="0" fontId="0" fillId="0" borderId="0" xfId="0"/>
    <xf numFmtId="0" fontId="11" fillId="0" borderId="0" xfId="5" applyAlignment="1">
      <alignment horizontal="right"/>
    </xf>
    <xf numFmtId="0" fontId="8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11" fillId="0" borderId="0" xfId="5" applyAlignment="1">
      <alignment horizontal="center"/>
    </xf>
    <xf numFmtId="0" fontId="11" fillId="0" borderId="1" xfId="5" applyBorder="1" applyAlignment="1">
      <alignment horizontal="center" vertical="center"/>
    </xf>
    <xf numFmtId="4" fontId="11" fillId="0" borderId="1" xfId="5" applyNumberFormat="1" applyBorder="1" applyAlignment="1">
      <alignment vertical="center"/>
    </xf>
    <xf numFmtId="4" fontId="10" fillId="2" borderId="1" xfId="5" applyNumberFormat="1" applyFont="1" applyFill="1" applyBorder="1" applyAlignment="1">
      <alignment vertical="center"/>
    </xf>
    <xf numFmtId="0" fontId="0" fillId="0" borderId="0" xfId="0"/>
    <xf numFmtId="0" fontId="11" fillId="0" borderId="0" xfId="5" applyAlignment="1">
      <alignment horizontal="right"/>
    </xf>
    <xf numFmtId="0" fontId="8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11" fillId="0" borderId="0" xfId="5" applyAlignment="1">
      <alignment horizontal="center"/>
    </xf>
    <xf numFmtId="0" fontId="11" fillId="0" borderId="1" xfId="5" applyBorder="1" applyAlignment="1">
      <alignment horizontal="center" vertical="center"/>
    </xf>
    <xf numFmtId="4" fontId="11" fillId="0" borderId="1" xfId="5" applyNumberFormat="1" applyBorder="1" applyAlignment="1">
      <alignment vertical="center"/>
    </xf>
    <xf numFmtId="4" fontId="10" fillId="2" borderId="1" xfId="5" applyNumberFormat="1" applyFont="1" applyFill="1" applyBorder="1" applyAlignment="1">
      <alignment vertical="center"/>
    </xf>
  </cellXfs>
  <cellStyles count="6">
    <cellStyle name="Обычный" xfId="0" builtinId="0"/>
    <cellStyle name="Обычный 2" xfId="2" xr:uid="{B742E5B7-BD39-4586-A232-ECB9F154CF8E}"/>
    <cellStyle name="Обычный 2 2" xfId="3" xr:uid="{6E7F5C71-EAB8-4B11-BAFE-7862E6A0C637}"/>
    <cellStyle name="Обычный 2 2 2" xfId="4" xr:uid="{8048F7AC-38BF-4E07-BE62-827413C98673}"/>
    <cellStyle name="Обычный 2 3" xfId="5" xr:uid="{8BBC6880-C8B2-47B2-8B5A-877D03CFB705}"/>
    <cellStyle name="Обычный 3" xfId="1" xr:uid="{F3D4E9E7-39AF-49F5-87C5-133AAB61E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0D83-0AB9-48CB-AC9A-28FE6F341806}">
  <dimension ref="A2:L95"/>
  <sheetViews>
    <sheetView tabSelected="1" topLeftCell="A90" workbookViewId="0">
      <selection activeCell="C3" sqref="C3:I3"/>
    </sheetView>
  </sheetViews>
  <sheetFormatPr defaultRowHeight="12.75" x14ac:dyDescent="0.2"/>
  <cols>
    <col min="1" max="1" width="0.140625" customWidth="1"/>
    <col min="3" max="3" width="63.140625" customWidth="1"/>
    <col min="4" max="6" width="13.85546875" customWidth="1"/>
    <col min="7" max="7" width="12.42578125" bestFit="1" customWidth="1"/>
    <col min="8" max="8" width="11.42578125" bestFit="1" customWidth="1"/>
    <col min="9" max="9" width="11.5703125" customWidth="1"/>
    <col min="10" max="10" width="11.7109375" customWidth="1"/>
  </cols>
  <sheetData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57.75" customHeight="1" x14ac:dyDescent="0.35">
      <c r="A3" s="11"/>
      <c r="B3" s="12"/>
      <c r="C3" s="26" t="s">
        <v>96</v>
      </c>
      <c r="D3" s="26"/>
      <c r="E3" s="26"/>
      <c r="F3" s="26"/>
      <c r="G3" s="26"/>
      <c r="H3" s="26"/>
      <c r="I3" s="26"/>
      <c r="J3" s="12"/>
      <c r="K3" s="12"/>
      <c r="L3" s="12"/>
    </row>
    <row r="4" spans="1:12" hidden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hidden="1" x14ac:dyDescent="0.3">
      <c r="A5" s="27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">
      <c r="G6" t="s">
        <v>1</v>
      </c>
    </row>
    <row r="7" spans="1:12" x14ac:dyDescent="0.2">
      <c r="A7" s="29"/>
      <c r="B7" s="30" t="s">
        <v>2</v>
      </c>
      <c r="C7" s="30" t="s">
        <v>3</v>
      </c>
      <c r="D7" s="32" t="s">
        <v>4</v>
      </c>
      <c r="E7" s="31"/>
      <c r="F7" s="31"/>
      <c r="G7" s="31"/>
      <c r="H7" s="31"/>
      <c r="I7" s="31"/>
      <c r="J7" s="4"/>
    </row>
    <row r="8" spans="1:12" ht="39.75" customHeight="1" x14ac:dyDescent="0.2">
      <c r="A8" s="29"/>
      <c r="B8" s="31"/>
      <c r="C8" s="31"/>
      <c r="D8" s="2" t="s">
        <v>5</v>
      </c>
      <c r="E8" s="2" t="s">
        <v>6</v>
      </c>
      <c r="F8" s="2" t="s">
        <v>7</v>
      </c>
      <c r="G8" s="3" t="s">
        <v>8</v>
      </c>
      <c r="H8" s="3" t="s">
        <v>9</v>
      </c>
      <c r="I8" s="2" t="s">
        <v>94</v>
      </c>
      <c r="J8" s="7" t="s">
        <v>95</v>
      </c>
    </row>
    <row r="9" spans="1:12" x14ac:dyDescent="0.2">
      <c r="A9" s="9"/>
      <c r="B9" s="9">
        <v>10000000</v>
      </c>
      <c r="C9" s="23" t="s">
        <v>10</v>
      </c>
      <c r="D9" s="5">
        <v>165172100</v>
      </c>
      <c r="E9" s="5">
        <v>176101133</v>
      </c>
      <c r="F9" s="5">
        <v>158681333</v>
      </c>
      <c r="G9" s="5">
        <v>176078455.04000005</v>
      </c>
      <c r="H9" s="5">
        <f t="shared" ref="H9:H40" si="0">G9-F9</f>
        <v>17397122.040000051</v>
      </c>
      <c r="I9" s="5">
        <f t="shared" ref="I9:I40" si="1">IF(F9=0,0,G9/F9*100)</f>
        <v>110.9635592990639</v>
      </c>
      <c r="J9" s="8">
        <f>G9/E9*100</f>
        <v>99.987122195289942</v>
      </c>
    </row>
    <row r="10" spans="1:12" ht="25.5" x14ac:dyDescent="0.2">
      <c r="A10" s="9"/>
      <c r="B10" s="9">
        <v>11000000</v>
      </c>
      <c r="C10" s="23" t="s">
        <v>11</v>
      </c>
      <c r="D10" s="5">
        <v>91945000</v>
      </c>
      <c r="E10" s="5">
        <v>99294514</v>
      </c>
      <c r="F10" s="5">
        <v>87563514</v>
      </c>
      <c r="G10" s="5">
        <v>99282533</v>
      </c>
      <c r="H10" s="5">
        <f t="shared" si="0"/>
        <v>11719019</v>
      </c>
      <c r="I10" s="5">
        <f t="shared" si="1"/>
        <v>113.38344986931428</v>
      </c>
      <c r="J10" s="8">
        <f t="shared" ref="J10:J73" si="2">G10/E10*100</f>
        <v>99.987933875178641</v>
      </c>
    </row>
    <row r="11" spans="1:12" x14ac:dyDescent="0.2">
      <c r="A11" s="9"/>
      <c r="B11" s="9">
        <v>11010000</v>
      </c>
      <c r="C11" s="23" t="s">
        <v>12</v>
      </c>
      <c r="D11" s="5">
        <v>91930000</v>
      </c>
      <c r="E11" s="5">
        <v>99212514</v>
      </c>
      <c r="F11" s="5">
        <v>87481514</v>
      </c>
      <c r="G11" s="5">
        <v>99199539.319999993</v>
      </c>
      <c r="H11" s="5">
        <f t="shared" si="0"/>
        <v>11718025.319999993</v>
      </c>
      <c r="I11" s="5">
        <f t="shared" si="1"/>
        <v>113.39485884983654</v>
      </c>
      <c r="J11" s="8">
        <f t="shared" si="2"/>
        <v>99.986922335220726</v>
      </c>
    </row>
    <row r="12" spans="1:12" ht="25.5" x14ac:dyDescent="0.2">
      <c r="A12" s="9"/>
      <c r="B12" s="9">
        <v>11010100</v>
      </c>
      <c r="C12" s="23" t="s">
        <v>13</v>
      </c>
      <c r="D12" s="5">
        <v>65410000</v>
      </c>
      <c r="E12" s="5">
        <v>71242514</v>
      </c>
      <c r="F12" s="5">
        <v>63985514</v>
      </c>
      <c r="G12" s="5">
        <v>71771470.420000002</v>
      </c>
      <c r="H12" s="5">
        <f t="shared" si="0"/>
        <v>7785956.4200000018</v>
      </c>
      <c r="I12" s="5">
        <f t="shared" si="1"/>
        <v>112.16831112742176</v>
      </c>
      <c r="J12" s="8">
        <f t="shared" si="2"/>
        <v>100.74247298460017</v>
      </c>
    </row>
    <row r="13" spans="1:12" ht="51" x14ac:dyDescent="0.2">
      <c r="A13" s="9"/>
      <c r="B13" s="9">
        <v>11010200</v>
      </c>
      <c r="C13" s="23" t="s">
        <v>14</v>
      </c>
      <c r="D13" s="5">
        <v>2660000</v>
      </c>
      <c r="E13" s="5">
        <v>2660000</v>
      </c>
      <c r="F13" s="5">
        <v>2437000</v>
      </c>
      <c r="G13" s="5">
        <v>2059634.32</v>
      </c>
      <c r="H13" s="5">
        <f t="shared" si="0"/>
        <v>-377365.67999999993</v>
      </c>
      <c r="I13" s="5">
        <f t="shared" si="1"/>
        <v>84.51515469839967</v>
      </c>
      <c r="J13" s="8">
        <f t="shared" si="2"/>
        <v>77.429861654135351</v>
      </c>
    </row>
    <row r="14" spans="1:12" ht="25.5" x14ac:dyDescent="0.2">
      <c r="A14" s="9"/>
      <c r="B14" s="9">
        <v>11010400</v>
      </c>
      <c r="C14" s="23" t="s">
        <v>15</v>
      </c>
      <c r="D14" s="5">
        <v>23200000</v>
      </c>
      <c r="E14" s="5">
        <v>24500000</v>
      </c>
      <c r="F14" s="5">
        <v>20259000</v>
      </c>
      <c r="G14" s="5">
        <v>24434809.890000001</v>
      </c>
      <c r="H14" s="5">
        <f t="shared" si="0"/>
        <v>4175809.8900000006</v>
      </c>
      <c r="I14" s="5">
        <f t="shared" si="1"/>
        <v>120.61212246409004</v>
      </c>
      <c r="J14" s="8">
        <f t="shared" si="2"/>
        <v>99.733917918367354</v>
      </c>
    </row>
    <row r="15" spans="1:12" ht="25.5" x14ac:dyDescent="0.2">
      <c r="A15" s="9"/>
      <c r="B15" s="9">
        <v>11010500</v>
      </c>
      <c r="C15" s="23" t="s">
        <v>16</v>
      </c>
      <c r="D15" s="5">
        <v>660000</v>
      </c>
      <c r="E15" s="5">
        <v>810000</v>
      </c>
      <c r="F15" s="5">
        <v>800000</v>
      </c>
      <c r="G15" s="5">
        <v>933624.69</v>
      </c>
      <c r="H15" s="5">
        <f t="shared" si="0"/>
        <v>133624.68999999994</v>
      </c>
      <c r="I15" s="5">
        <f t="shared" si="1"/>
        <v>116.70308624999998</v>
      </c>
      <c r="J15" s="8">
        <f t="shared" si="2"/>
        <v>115.26230740740739</v>
      </c>
    </row>
    <row r="16" spans="1:12" x14ac:dyDescent="0.2">
      <c r="A16" s="9"/>
      <c r="B16" s="9">
        <v>11020000</v>
      </c>
      <c r="C16" s="23" t="s">
        <v>17</v>
      </c>
      <c r="D16" s="5">
        <v>15000</v>
      </c>
      <c r="E16" s="5">
        <v>82000</v>
      </c>
      <c r="F16" s="5">
        <v>82000</v>
      </c>
      <c r="G16" s="5">
        <v>82993.679999999993</v>
      </c>
      <c r="H16" s="5">
        <f t="shared" si="0"/>
        <v>993.67999999999302</v>
      </c>
      <c r="I16" s="5">
        <f t="shared" si="1"/>
        <v>101.21180487804877</v>
      </c>
      <c r="J16" s="8">
        <f t="shared" si="2"/>
        <v>101.21180487804877</v>
      </c>
    </row>
    <row r="17" spans="1:10" ht="25.5" x14ac:dyDescent="0.2">
      <c r="A17" s="9"/>
      <c r="B17" s="9">
        <v>11020200</v>
      </c>
      <c r="C17" s="23" t="s">
        <v>18</v>
      </c>
      <c r="D17" s="5">
        <v>15000</v>
      </c>
      <c r="E17" s="5">
        <v>82000</v>
      </c>
      <c r="F17" s="5">
        <v>82000</v>
      </c>
      <c r="G17" s="5">
        <v>82993.679999999993</v>
      </c>
      <c r="H17" s="5">
        <f t="shared" si="0"/>
        <v>993.67999999999302</v>
      </c>
      <c r="I17" s="5">
        <f t="shared" si="1"/>
        <v>101.21180487804877</v>
      </c>
      <c r="J17" s="8">
        <f t="shared" si="2"/>
        <v>101.21180487804877</v>
      </c>
    </row>
    <row r="18" spans="1:10" x14ac:dyDescent="0.2">
      <c r="A18" s="9"/>
      <c r="B18" s="9">
        <v>13000000</v>
      </c>
      <c r="C18" s="23" t="s">
        <v>19</v>
      </c>
      <c r="D18" s="5">
        <v>6780100</v>
      </c>
      <c r="E18" s="5">
        <v>7689100</v>
      </c>
      <c r="F18" s="5">
        <v>7566400</v>
      </c>
      <c r="G18" s="5">
        <v>7690714.8799999999</v>
      </c>
      <c r="H18" s="5">
        <f t="shared" si="0"/>
        <v>124314.87999999989</v>
      </c>
      <c r="I18" s="5">
        <f t="shared" si="1"/>
        <v>101.64298583209981</v>
      </c>
      <c r="J18" s="8">
        <f t="shared" si="2"/>
        <v>100.02100219791652</v>
      </c>
    </row>
    <row r="19" spans="1:10" x14ac:dyDescent="0.2">
      <c r="A19" s="9"/>
      <c r="B19" s="9">
        <v>13010000</v>
      </c>
      <c r="C19" s="23" t="s">
        <v>20</v>
      </c>
      <c r="D19" s="5">
        <v>5207600</v>
      </c>
      <c r="E19" s="5">
        <v>5207600</v>
      </c>
      <c r="F19" s="5">
        <v>5207600</v>
      </c>
      <c r="G19" s="5">
        <v>5120791.0500000007</v>
      </c>
      <c r="H19" s="5">
        <f t="shared" si="0"/>
        <v>-86808.949999999255</v>
      </c>
      <c r="I19" s="5">
        <f t="shared" si="1"/>
        <v>98.333033451109927</v>
      </c>
      <c r="J19" s="8">
        <f t="shared" si="2"/>
        <v>98.333033451109927</v>
      </c>
    </row>
    <row r="20" spans="1:10" ht="25.5" x14ac:dyDescent="0.2">
      <c r="A20" s="9"/>
      <c r="B20" s="9">
        <v>13010100</v>
      </c>
      <c r="C20" s="23" t="s">
        <v>21</v>
      </c>
      <c r="D20" s="5">
        <v>4357600</v>
      </c>
      <c r="E20" s="5">
        <v>4357600</v>
      </c>
      <c r="F20" s="5">
        <v>4357600</v>
      </c>
      <c r="G20" s="5">
        <v>3823683.47</v>
      </c>
      <c r="H20" s="5">
        <f t="shared" si="0"/>
        <v>-533916.5299999998</v>
      </c>
      <c r="I20" s="5">
        <f t="shared" si="1"/>
        <v>87.747463512024964</v>
      </c>
      <c r="J20" s="8">
        <f t="shared" si="2"/>
        <v>87.747463512024964</v>
      </c>
    </row>
    <row r="21" spans="1:10" ht="38.25" x14ac:dyDescent="0.2">
      <c r="A21" s="9"/>
      <c r="B21" s="9">
        <v>13010200</v>
      </c>
      <c r="C21" s="23" t="s">
        <v>22</v>
      </c>
      <c r="D21" s="5">
        <v>850000</v>
      </c>
      <c r="E21" s="5">
        <v>850000</v>
      </c>
      <c r="F21" s="5">
        <v>850000</v>
      </c>
      <c r="G21" s="5">
        <v>1297107.58</v>
      </c>
      <c r="H21" s="5">
        <f t="shared" si="0"/>
        <v>447107.58000000007</v>
      </c>
      <c r="I21" s="5">
        <f t="shared" si="1"/>
        <v>152.60089176470589</v>
      </c>
      <c r="J21" s="8">
        <f t="shared" si="2"/>
        <v>152.60089176470589</v>
      </c>
    </row>
    <row r="22" spans="1:10" x14ac:dyDescent="0.2">
      <c r="A22" s="9"/>
      <c r="B22" s="9">
        <v>13020000</v>
      </c>
      <c r="C22" s="23" t="s">
        <v>23</v>
      </c>
      <c r="D22" s="5">
        <v>0</v>
      </c>
      <c r="E22" s="5">
        <v>0</v>
      </c>
      <c r="F22" s="5">
        <v>0</v>
      </c>
      <c r="G22" s="5">
        <v>5881.23</v>
      </c>
      <c r="H22" s="5">
        <f t="shared" si="0"/>
        <v>5881.23</v>
      </c>
      <c r="I22" s="5">
        <f t="shared" si="1"/>
        <v>0</v>
      </c>
      <c r="J22" s="8"/>
    </row>
    <row r="23" spans="1:10" ht="25.5" x14ac:dyDescent="0.2">
      <c r="A23" s="9"/>
      <c r="B23" s="9">
        <v>13020200</v>
      </c>
      <c r="C23" s="23" t="s">
        <v>24</v>
      </c>
      <c r="D23" s="5">
        <v>0</v>
      </c>
      <c r="E23" s="5">
        <v>0</v>
      </c>
      <c r="F23" s="5">
        <v>0</v>
      </c>
      <c r="G23" s="5">
        <v>5881.23</v>
      </c>
      <c r="H23" s="5">
        <f t="shared" si="0"/>
        <v>5881.23</v>
      </c>
      <c r="I23" s="5">
        <f t="shared" si="1"/>
        <v>0</v>
      </c>
      <c r="J23" s="8"/>
    </row>
    <row r="24" spans="1:10" x14ac:dyDescent="0.2">
      <c r="A24" s="9"/>
      <c r="B24" s="9">
        <v>13030000</v>
      </c>
      <c r="C24" s="23" t="s">
        <v>25</v>
      </c>
      <c r="D24" s="5">
        <v>1572500</v>
      </c>
      <c r="E24" s="5">
        <v>2481500</v>
      </c>
      <c r="F24" s="5">
        <v>2358800</v>
      </c>
      <c r="G24" s="5">
        <v>2564042.5999999996</v>
      </c>
      <c r="H24" s="5">
        <f t="shared" si="0"/>
        <v>205242.59999999963</v>
      </c>
      <c r="I24" s="5">
        <f t="shared" si="1"/>
        <v>108.70114464982193</v>
      </c>
      <c r="J24" s="8">
        <f t="shared" si="2"/>
        <v>103.32631875881522</v>
      </c>
    </row>
    <row r="25" spans="1:10" ht="25.5" x14ac:dyDescent="0.2">
      <c r="A25" s="9"/>
      <c r="B25" s="9">
        <v>13030100</v>
      </c>
      <c r="C25" s="23" t="s">
        <v>26</v>
      </c>
      <c r="D25" s="5">
        <v>12500</v>
      </c>
      <c r="E25" s="5">
        <v>12500</v>
      </c>
      <c r="F25" s="5">
        <v>12500</v>
      </c>
      <c r="G25" s="5">
        <v>15206.06</v>
      </c>
      <c r="H25" s="5">
        <f t="shared" si="0"/>
        <v>2706.0599999999995</v>
      </c>
      <c r="I25" s="5">
        <f t="shared" si="1"/>
        <v>121.64847999999999</v>
      </c>
      <c r="J25" s="8">
        <f t="shared" si="2"/>
        <v>121.64847999999999</v>
      </c>
    </row>
    <row r="26" spans="1:10" x14ac:dyDescent="0.2">
      <c r="A26" s="9"/>
      <c r="B26" s="9">
        <v>13030700</v>
      </c>
      <c r="C26" s="23" t="s">
        <v>27</v>
      </c>
      <c r="D26" s="5">
        <v>1080000</v>
      </c>
      <c r="E26" s="5">
        <v>1430000</v>
      </c>
      <c r="F26" s="5">
        <v>1360000</v>
      </c>
      <c r="G26" s="5">
        <v>1246002.23</v>
      </c>
      <c r="H26" s="5">
        <f t="shared" si="0"/>
        <v>-113997.77000000002</v>
      </c>
      <c r="I26" s="5">
        <f t="shared" si="1"/>
        <v>91.617811029411769</v>
      </c>
      <c r="J26" s="8">
        <f t="shared" si="2"/>
        <v>87.133023076923081</v>
      </c>
    </row>
    <row r="27" spans="1:10" ht="25.5" x14ac:dyDescent="0.2">
      <c r="A27" s="9"/>
      <c r="B27" s="9">
        <v>13030800</v>
      </c>
      <c r="C27" s="23" t="s">
        <v>28</v>
      </c>
      <c r="D27" s="5">
        <v>450000</v>
      </c>
      <c r="E27" s="5">
        <v>990000</v>
      </c>
      <c r="F27" s="5">
        <v>940000</v>
      </c>
      <c r="G27" s="5">
        <v>1248696.01</v>
      </c>
      <c r="H27" s="5">
        <f t="shared" si="0"/>
        <v>308696.01</v>
      </c>
      <c r="I27" s="5">
        <f t="shared" si="1"/>
        <v>132.84000106382979</v>
      </c>
      <c r="J27" s="8">
        <f t="shared" si="2"/>
        <v>126.1309101010101</v>
      </c>
    </row>
    <row r="28" spans="1:10" ht="25.5" x14ac:dyDescent="0.2">
      <c r="A28" s="9"/>
      <c r="B28" s="9">
        <v>13030900</v>
      </c>
      <c r="C28" s="23" t="s">
        <v>29</v>
      </c>
      <c r="D28" s="5">
        <v>30000</v>
      </c>
      <c r="E28" s="5">
        <v>49000</v>
      </c>
      <c r="F28" s="5">
        <v>46300</v>
      </c>
      <c r="G28" s="5">
        <v>54138.3</v>
      </c>
      <c r="H28" s="5">
        <f t="shared" si="0"/>
        <v>7838.3000000000029</v>
      </c>
      <c r="I28" s="5">
        <f t="shared" si="1"/>
        <v>116.929373650108</v>
      </c>
      <c r="J28" s="8">
        <f t="shared" si="2"/>
        <v>110.48632653061226</v>
      </c>
    </row>
    <row r="29" spans="1:10" x14ac:dyDescent="0.2">
      <c r="A29" s="9"/>
      <c r="B29" s="9">
        <v>13040000</v>
      </c>
      <c r="C29" s="23" t="s">
        <v>30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0</v>
      </c>
      <c r="I29" s="5">
        <f t="shared" si="1"/>
        <v>0</v>
      </c>
      <c r="J29" s="8"/>
    </row>
    <row r="30" spans="1:10" ht="25.5" x14ac:dyDescent="0.2">
      <c r="A30" s="9"/>
      <c r="B30" s="9">
        <v>13040100</v>
      </c>
      <c r="C30" s="23" t="s">
        <v>31</v>
      </c>
      <c r="D30" s="5">
        <v>0</v>
      </c>
      <c r="E30" s="5">
        <v>0</v>
      </c>
      <c r="F30" s="5">
        <v>0</v>
      </c>
      <c r="G30" s="5">
        <v>0</v>
      </c>
      <c r="H30" s="5">
        <f t="shared" si="0"/>
        <v>0</v>
      </c>
      <c r="I30" s="5">
        <f t="shared" si="1"/>
        <v>0</v>
      </c>
      <c r="J30" s="8"/>
    </row>
    <row r="31" spans="1:10" x14ac:dyDescent="0.2">
      <c r="A31" s="9"/>
      <c r="B31" s="9">
        <v>14000000</v>
      </c>
      <c r="C31" s="23" t="s">
        <v>32</v>
      </c>
      <c r="D31" s="5">
        <v>9420000</v>
      </c>
      <c r="E31" s="5">
        <v>9730000</v>
      </c>
      <c r="F31" s="5">
        <v>8884000</v>
      </c>
      <c r="G31" s="5">
        <v>10379048.6</v>
      </c>
      <c r="H31" s="5">
        <f t="shared" si="0"/>
        <v>1495048.5999999996</v>
      </c>
      <c r="I31" s="5">
        <f t="shared" si="1"/>
        <v>116.82855245384962</v>
      </c>
      <c r="J31" s="8">
        <f t="shared" si="2"/>
        <v>106.67059198355602</v>
      </c>
    </row>
    <row r="32" spans="1:10" x14ac:dyDescent="0.2">
      <c r="A32" s="9"/>
      <c r="B32" s="9">
        <v>14020000</v>
      </c>
      <c r="C32" s="23" t="s">
        <v>33</v>
      </c>
      <c r="D32" s="5">
        <v>1450000</v>
      </c>
      <c r="E32" s="5">
        <v>1450000</v>
      </c>
      <c r="F32" s="5">
        <v>1310000</v>
      </c>
      <c r="G32" s="5">
        <v>1720067.3</v>
      </c>
      <c r="H32" s="5">
        <f t="shared" si="0"/>
        <v>410067.30000000005</v>
      </c>
      <c r="I32" s="5">
        <f t="shared" si="1"/>
        <v>131.3028473282443</v>
      </c>
      <c r="J32" s="8">
        <f t="shared" si="2"/>
        <v>118.62533103448276</v>
      </c>
    </row>
    <row r="33" spans="1:10" x14ac:dyDescent="0.2">
      <c r="A33" s="9"/>
      <c r="B33" s="9">
        <v>14021900</v>
      </c>
      <c r="C33" s="23" t="s">
        <v>34</v>
      </c>
      <c r="D33" s="5">
        <v>1450000</v>
      </c>
      <c r="E33" s="5">
        <v>1450000</v>
      </c>
      <c r="F33" s="5">
        <v>1310000</v>
      </c>
      <c r="G33" s="5">
        <v>1720067.3</v>
      </c>
      <c r="H33" s="5">
        <f t="shared" si="0"/>
        <v>410067.30000000005</v>
      </c>
      <c r="I33" s="5">
        <f t="shared" si="1"/>
        <v>131.3028473282443</v>
      </c>
      <c r="J33" s="8">
        <f t="shared" si="2"/>
        <v>118.62533103448276</v>
      </c>
    </row>
    <row r="34" spans="1:10" ht="25.5" x14ac:dyDescent="0.2">
      <c r="A34" s="9"/>
      <c r="B34" s="9">
        <v>14030000</v>
      </c>
      <c r="C34" s="23" t="s">
        <v>35</v>
      </c>
      <c r="D34" s="5">
        <v>4850000</v>
      </c>
      <c r="E34" s="5">
        <v>5100000</v>
      </c>
      <c r="F34" s="5">
        <v>4660000</v>
      </c>
      <c r="G34" s="5">
        <v>5675180.9000000004</v>
      </c>
      <c r="H34" s="5">
        <f t="shared" si="0"/>
        <v>1015180.9000000004</v>
      </c>
      <c r="I34" s="5">
        <f t="shared" si="1"/>
        <v>121.78499785407726</v>
      </c>
      <c r="J34" s="8">
        <f t="shared" si="2"/>
        <v>111.2780568627451</v>
      </c>
    </row>
    <row r="35" spans="1:10" x14ac:dyDescent="0.2">
      <c r="A35" s="9"/>
      <c r="B35" s="9">
        <v>14031900</v>
      </c>
      <c r="C35" s="23" t="s">
        <v>34</v>
      </c>
      <c r="D35" s="5">
        <v>4850000</v>
      </c>
      <c r="E35" s="5">
        <v>5100000</v>
      </c>
      <c r="F35" s="5">
        <v>4660000</v>
      </c>
      <c r="G35" s="5">
        <v>5675180.9000000004</v>
      </c>
      <c r="H35" s="5">
        <f t="shared" si="0"/>
        <v>1015180.9000000004</v>
      </c>
      <c r="I35" s="5">
        <f t="shared" si="1"/>
        <v>121.78499785407726</v>
      </c>
      <c r="J35" s="8">
        <f t="shared" si="2"/>
        <v>111.2780568627451</v>
      </c>
    </row>
    <row r="36" spans="1:10" ht="25.5" x14ac:dyDescent="0.2">
      <c r="A36" s="9"/>
      <c r="B36" s="9">
        <v>14040000</v>
      </c>
      <c r="C36" s="23" t="s">
        <v>36</v>
      </c>
      <c r="D36" s="5">
        <v>3120000</v>
      </c>
      <c r="E36" s="5">
        <v>3180000</v>
      </c>
      <c r="F36" s="5">
        <v>2914000</v>
      </c>
      <c r="G36" s="5">
        <v>2983800.4</v>
      </c>
      <c r="H36" s="5">
        <f t="shared" si="0"/>
        <v>69800.399999999907</v>
      </c>
      <c r="I36" s="5">
        <f t="shared" si="1"/>
        <v>102.3953466026081</v>
      </c>
      <c r="J36" s="8">
        <f t="shared" si="2"/>
        <v>93.830201257861631</v>
      </c>
    </row>
    <row r="37" spans="1:10" ht="25.5" x14ac:dyDescent="0.2">
      <c r="A37" s="9"/>
      <c r="B37" s="9">
        <v>18000000</v>
      </c>
      <c r="C37" s="23" t="s">
        <v>37</v>
      </c>
      <c r="D37" s="5">
        <v>57027000</v>
      </c>
      <c r="E37" s="5">
        <v>59387519</v>
      </c>
      <c r="F37" s="5">
        <v>54667419</v>
      </c>
      <c r="G37" s="5">
        <v>58726158.560000002</v>
      </c>
      <c r="H37" s="5">
        <f t="shared" si="0"/>
        <v>4058739.5600000024</v>
      </c>
      <c r="I37" s="5">
        <f t="shared" si="1"/>
        <v>107.42442140902978</v>
      </c>
      <c r="J37" s="8">
        <f t="shared" si="2"/>
        <v>98.886364591186236</v>
      </c>
    </row>
    <row r="38" spans="1:10" x14ac:dyDescent="0.2">
      <c r="A38" s="9"/>
      <c r="B38" s="9">
        <v>18010000</v>
      </c>
      <c r="C38" s="23" t="s">
        <v>38</v>
      </c>
      <c r="D38" s="5">
        <v>25587700</v>
      </c>
      <c r="E38" s="5">
        <v>26217700</v>
      </c>
      <c r="F38" s="5">
        <v>23415800</v>
      </c>
      <c r="G38" s="5">
        <v>25306834.810000002</v>
      </c>
      <c r="H38" s="5">
        <f t="shared" si="0"/>
        <v>1891034.8100000024</v>
      </c>
      <c r="I38" s="5">
        <f t="shared" si="1"/>
        <v>108.0758923888998</v>
      </c>
      <c r="J38" s="8">
        <f t="shared" si="2"/>
        <v>96.525762404787613</v>
      </c>
    </row>
    <row r="39" spans="1:10" ht="25.5" x14ac:dyDescent="0.2">
      <c r="A39" s="9"/>
      <c r="B39" s="9">
        <v>18010100</v>
      </c>
      <c r="C39" s="23" t="s">
        <v>39</v>
      </c>
      <c r="D39" s="5">
        <v>117200</v>
      </c>
      <c r="E39" s="5">
        <v>117200</v>
      </c>
      <c r="F39" s="5">
        <v>107400</v>
      </c>
      <c r="G39" s="5">
        <v>93768.4</v>
      </c>
      <c r="H39" s="5">
        <f t="shared" si="0"/>
        <v>-13631.600000000006</v>
      </c>
      <c r="I39" s="5">
        <f t="shared" si="1"/>
        <v>87.307635009310985</v>
      </c>
      <c r="J39" s="8">
        <f t="shared" si="2"/>
        <v>80.007167235494876</v>
      </c>
    </row>
    <row r="40" spans="1:10" ht="25.5" x14ac:dyDescent="0.2">
      <c r="A40" s="9"/>
      <c r="B40" s="9">
        <v>18010200</v>
      </c>
      <c r="C40" s="23" t="s">
        <v>40</v>
      </c>
      <c r="D40" s="5">
        <v>189400</v>
      </c>
      <c r="E40" s="5">
        <v>189400</v>
      </c>
      <c r="F40" s="5">
        <v>188800</v>
      </c>
      <c r="G40" s="5">
        <v>287008.05</v>
      </c>
      <c r="H40" s="5">
        <f t="shared" si="0"/>
        <v>98208.049999999988</v>
      </c>
      <c r="I40" s="5">
        <f t="shared" si="1"/>
        <v>152.01697563559321</v>
      </c>
      <c r="J40" s="8">
        <f t="shared" si="2"/>
        <v>151.53540126715944</v>
      </c>
    </row>
    <row r="41" spans="1:10" ht="25.5" x14ac:dyDescent="0.2">
      <c r="A41" s="9"/>
      <c r="B41" s="9">
        <v>18010300</v>
      </c>
      <c r="C41" s="23" t="s">
        <v>41</v>
      </c>
      <c r="D41" s="5">
        <v>887100</v>
      </c>
      <c r="E41" s="5">
        <v>887100</v>
      </c>
      <c r="F41" s="5">
        <v>886400</v>
      </c>
      <c r="G41" s="5">
        <v>1270883.48</v>
      </c>
      <c r="H41" s="5">
        <f t="shared" ref="H41:H72" si="3">G41-F41</f>
        <v>384483.48</v>
      </c>
      <c r="I41" s="5">
        <f t="shared" ref="I41:I72" si="4">IF(F41=0,0,G41/F41*100)</f>
        <v>143.37584386281588</v>
      </c>
      <c r="J41" s="8">
        <f t="shared" si="2"/>
        <v>143.26270769924471</v>
      </c>
    </row>
    <row r="42" spans="1:10" ht="25.5" x14ac:dyDescent="0.2">
      <c r="A42" s="9"/>
      <c r="B42" s="9">
        <v>18010400</v>
      </c>
      <c r="C42" s="23" t="s">
        <v>42</v>
      </c>
      <c r="D42" s="5">
        <v>1441000</v>
      </c>
      <c r="E42" s="5">
        <v>1571000</v>
      </c>
      <c r="F42" s="5">
        <v>1514100</v>
      </c>
      <c r="G42" s="5">
        <v>1662746.68</v>
      </c>
      <c r="H42" s="5">
        <f t="shared" si="3"/>
        <v>148646.67999999993</v>
      </c>
      <c r="I42" s="5">
        <f t="shared" si="4"/>
        <v>109.81749422098936</v>
      </c>
      <c r="J42" s="8">
        <f t="shared" si="2"/>
        <v>105.84001782304264</v>
      </c>
    </row>
    <row r="43" spans="1:10" x14ac:dyDescent="0.2">
      <c r="A43" s="9"/>
      <c r="B43" s="9">
        <v>18010500</v>
      </c>
      <c r="C43" s="23" t="s">
        <v>43</v>
      </c>
      <c r="D43" s="5">
        <v>4296400</v>
      </c>
      <c r="E43" s="5">
        <v>4296400</v>
      </c>
      <c r="F43" s="5">
        <v>3972600</v>
      </c>
      <c r="G43" s="5">
        <v>4166472.04</v>
      </c>
      <c r="H43" s="5">
        <f t="shared" si="3"/>
        <v>193872.04000000004</v>
      </c>
      <c r="I43" s="5">
        <f t="shared" si="4"/>
        <v>104.88023057946936</v>
      </c>
      <c r="J43" s="8">
        <f t="shared" si="2"/>
        <v>96.975887719951587</v>
      </c>
    </row>
    <row r="44" spans="1:10" x14ac:dyDescent="0.2">
      <c r="A44" s="9"/>
      <c r="B44" s="9">
        <v>18010600</v>
      </c>
      <c r="C44" s="23" t="s">
        <v>44</v>
      </c>
      <c r="D44" s="5">
        <v>16034300</v>
      </c>
      <c r="E44" s="5">
        <v>16534300</v>
      </c>
      <c r="F44" s="5">
        <v>14242900</v>
      </c>
      <c r="G44" s="5">
        <v>15738582.189999999</v>
      </c>
      <c r="H44" s="5">
        <f t="shared" si="3"/>
        <v>1495682.1899999995</v>
      </c>
      <c r="I44" s="5">
        <f t="shared" si="4"/>
        <v>110.50124756896417</v>
      </c>
      <c r="J44" s="8">
        <f t="shared" si="2"/>
        <v>95.187472042965226</v>
      </c>
    </row>
    <row r="45" spans="1:10" x14ac:dyDescent="0.2">
      <c r="A45" s="9"/>
      <c r="B45" s="9">
        <v>18010700</v>
      </c>
      <c r="C45" s="23" t="s">
        <v>45</v>
      </c>
      <c r="D45" s="5">
        <v>1001000</v>
      </c>
      <c r="E45" s="5">
        <v>1001000</v>
      </c>
      <c r="F45" s="5">
        <v>976000</v>
      </c>
      <c r="G45" s="5">
        <v>1073207.8500000001</v>
      </c>
      <c r="H45" s="5">
        <f t="shared" si="3"/>
        <v>97207.850000000093</v>
      </c>
      <c r="I45" s="5">
        <f t="shared" si="4"/>
        <v>109.95982069672132</v>
      </c>
      <c r="J45" s="8">
        <f t="shared" si="2"/>
        <v>107.21357142857144</v>
      </c>
    </row>
    <row r="46" spans="1:10" x14ac:dyDescent="0.2">
      <c r="A46" s="9"/>
      <c r="B46" s="9">
        <v>18010900</v>
      </c>
      <c r="C46" s="23" t="s">
        <v>46</v>
      </c>
      <c r="D46" s="5">
        <v>1446300</v>
      </c>
      <c r="E46" s="5">
        <v>1446300</v>
      </c>
      <c r="F46" s="5">
        <v>1352600</v>
      </c>
      <c r="G46" s="5">
        <v>792416.12</v>
      </c>
      <c r="H46" s="5">
        <f t="shared" si="3"/>
        <v>-560183.88</v>
      </c>
      <c r="I46" s="5">
        <f t="shared" si="4"/>
        <v>58.584660653556107</v>
      </c>
      <c r="J46" s="8">
        <f t="shared" si="2"/>
        <v>54.789194496300908</v>
      </c>
    </row>
    <row r="47" spans="1:10" x14ac:dyDescent="0.2">
      <c r="A47" s="9"/>
      <c r="B47" s="9">
        <v>18011000</v>
      </c>
      <c r="C47" s="23" t="s">
        <v>47</v>
      </c>
      <c r="D47" s="5">
        <v>25000</v>
      </c>
      <c r="E47" s="5">
        <v>25000</v>
      </c>
      <c r="F47" s="5">
        <v>25000</v>
      </c>
      <c r="G47" s="5">
        <v>25000</v>
      </c>
      <c r="H47" s="5">
        <f t="shared" si="3"/>
        <v>0</v>
      </c>
      <c r="I47" s="5">
        <f t="shared" si="4"/>
        <v>100</v>
      </c>
      <c r="J47" s="8">
        <f t="shared" si="2"/>
        <v>100</v>
      </c>
    </row>
    <row r="48" spans="1:10" x14ac:dyDescent="0.2">
      <c r="A48" s="9"/>
      <c r="B48" s="9">
        <v>18011100</v>
      </c>
      <c r="C48" s="23" t="s">
        <v>48</v>
      </c>
      <c r="D48" s="5">
        <v>150000</v>
      </c>
      <c r="E48" s="5">
        <v>150000</v>
      </c>
      <c r="F48" s="5">
        <v>150000</v>
      </c>
      <c r="G48" s="5">
        <v>196750</v>
      </c>
      <c r="H48" s="5">
        <f t="shared" si="3"/>
        <v>46750</v>
      </c>
      <c r="I48" s="5">
        <f t="shared" si="4"/>
        <v>131.16666666666669</v>
      </c>
      <c r="J48" s="8">
        <f t="shared" si="2"/>
        <v>131.16666666666669</v>
      </c>
    </row>
    <row r="49" spans="1:10" x14ac:dyDescent="0.2">
      <c r="A49" s="9"/>
      <c r="B49" s="9">
        <v>18030000</v>
      </c>
      <c r="C49" s="23" t="s">
        <v>49</v>
      </c>
      <c r="D49" s="5">
        <v>60000</v>
      </c>
      <c r="E49" s="5">
        <v>60000</v>
      </c>
      <c r="F49" s="5">
        <v>60000</v>
      </c>
      <c r="G49" s="5">
        <v>33593.33</v>
      </c>
      <c r="H49" s="5">
        <f t="shared" si="3"/>
        <v>-26406.67</v>
      </c>
      <c r="I49" s="5">
        <f t="shared" si="4"/>
        <v>55.988883333333341</v>
      </c>
      <c r="J49" s="8">
        <f t="shared" si="2"/>
        <v>55.988883333333341</v>
      </c>
    </row>
    <row r="50" spans="1:10" x14ac:dyDescent="0.2">
      <c r="A50" s="9"/>
      <c r="B50" s="9">
        <v>18030200</v>
      </c>
      <c r="C50" s="23" t="s">
        <v>50</v>
      </c>
      <c r="D50" s="5">
        <v>60000</v>
      </c>
      <c r="E50" s="5">
        <v>60000</v>
      </c>
      <c r="F50" s="5">
        <v>60000</v>
      </c>
      <c r="G50" s="5">
        <v>33593.33</v>
      </c>
      <c r="H50" s="5">
        <f t="shared" si="3"/>
        <v>-26406.67</v>
      </c>
      <c r="I50" s="5">
        <f t="shared" si="4"/>
        <v>55.988883333333341</v>
      </c>
      <c r="J50" s="8">
        <f t="shared" si="2"/>
        <v>55.988883333333341</v>
      </c>
    </row>
    <row r="51" spans="1:10" x14ac:dyDescent="0.2">
      <c r="A51" s="9"/>
      <c r="B51" s="9">
        <v>18050000</v>
      </c>
      <c r="C51" s="23" t="s">
        <v>51</v>
      </c>
      <c r="D51" s="5">
        <v>31379300</v>
      </c>
      <c r="E51" s="5">
        <v>33109819</v>
      </c>
      <c r="F51" s="5">
        <v>31191619</v>
      </c>
      <c r="G51" s="5">
        <v>33385730.420000002</v>
      </c>
      <c r="H51" s="5">
        <f t="shared" si="3"/>
        <v>2194111.4200000018</v>
      </c>
      <c r="I51" s="5">
        <f t="shared" si="4"/>
        <v>107.03429796318042</v>
      </c>
      <c r="J51" s="8">
        <f t="shared" si="2"/>
        <v>100.83332204262427</v>
      </c>
    </row>
    <row r="52" spans="1:10" x14ac:dyDescent="0.2">
      <c r="A52" s="9"/>
      <c r="B52" s="9">
        <v>18050300</v>
      </c>
      <c r="C52" s="23" t="s">
        <v>52</v>
      </c>
      <c r="D52" s="5">
        <v>1317900</v>
      </c>
      <c r="E52" s="5">
        <v>1317900</v>
      </c>
      <c r="F52" s="5">
        <v>1312900</v>
      </c>
      <c r="G52" s="5">
        <v>1640554.98</v>
      </c>
      <c r="H52" s="5">
        <f t="shared" si="3"/>
        <v>327654.98</v>
      </c>
      <c r="I52" s="5">
        <f t="shared" si="4"/>
        <v>124.9565831365679</v>
      </c>
      <c r="J52" s="8">
        <f t="shared" si="2"/>
        <v>124.48250853630776</v>
      </c>
    </row>
    <row r="53" spans="1:10" x14ac:dyDescent="0.2">
      <c r="A53" s="9"/>
      <c r="B53" s="9">
        <v>18050400</v>
      </c>
      <c r="C53" s="23" t="s">
        <v>53</v>
      </c>
      <c r="D53" s="5">
        <v>12266000</v>
      </c>
      <c r="E53" s="5">
        <v>13996519</v>
      </c>
      <c r="F53" s="5">
        <v>13367919</v>
      </c>
      <c r="G53" s="5">
        <v>14595274.73</v>
      </c>
      <c r="H53" s="5">
        <f t="shared" si="3"/>
        <v>1227355.7300000004</v>
      </c>
      <c r="I53" s="5">
        <f t="shared" si="4"/>
        <v>109.18135223590149</v>
      </c>
      <c r="J53" s="8">
        <f t="shared" si="2"/>
        <v>104.2778903097263</v>
      </c>
    </row>
    <row r="54" spans="1:10" ht="38.25" x14ac:dyDescent="0.2">
      <c r="A54" s="9"/>
      <c r="B54" s="9">
        <v>18050500</v>
      </c>
      <c r="C54" s="23" t="s">
        <v>54</v>
      </c>
      <c r="D54" s="5">
        <v>17795400</v>
      </c>
      <c r="E54" s="5">
        <v>17795400</v>
      </c>
      <c r="F54" s="5">
        <v>16510800</v>
      </c>
      <c r="G54" s="5">
        <v>17149900.710000001</v>
      </c>
      <c r="H54" s="5">
        <f t="shared" si="3"/>
        <v>639100.71000000089</v>
      </c>
      <c r="I54" s="5">
        <f t="shared" si="4"/>
        <v>103.87080401918745</v>
      </c>
      <c r="J54" s="8">
        <f t="shared" si="2"/>
        <v>96.372662092450867</v>
      </c>
    </row>
    <row r="55" spans="1:10" x14ac:dyDescent="0.2">
      <c r="A55" s="9"/>
      <c r="B55" s="9">
        <v>20000000</v>
      </c>
      <c r="C55" s="23" t="s">
        <v>55</v>
      </c>
      <c r="D55" s="5">
        <v>2213600</v>
      </c>
      <c r="E55" s="5">
        <v>2626600</v>
      </c>
      <c r="F55" s="5">
        <v>2484700</v>
      </c>
      <c r="G55" s="5">
        <v>3376550.72</v>
      </c>
      <c r="H55" s="5">
        <f t="shared" si="3"/>
        <v>891850.7200000002</v>
      </c>
      <c r="I55" s="5">
        <f t="shared" si="4"/>
        <v>135.89369823318711</v>
      </c>
      <c r="J55" s="8">
        <f t="shared" si="2"/>
        <v>128.55214802406155</v>
      </c>
    </row>
    <row r="56" spans="1:10" x14ac:dyDescent="0.2">
      <c r="A56" s="9"/>
      <c r="B56" s="9">
        <v>21000000</v>
      </c>
      <c r="C56" s="23" t="s">
        <v>56</v>
      </c>
      <c r="D56" s="5">
        <v>28500</v>
      </c>
      <c r="E56" s="5">
        <v>101500</v>
      </c>
      <c r="F56" s="5">
        <v>101100</v>
      </c>
      <c r="G56" s="5">
        <v>350006.85</v>
      </c>
      <c r="H56" s="5">
        <f t="shared" si="3"/>
        <v>248906.84999999998</v>
      </c>
      <c r="I56" s="5">
        <f t="shared" si="4"/>
        <v>346.1986646884273</v>
      </c>
      <c r="J56" s="8">
        <f t="shared" si="2"/>
        <v>344.83433497536942</v>
      </c>
    </row>
    <row r="57" spans="1:10" ht="51" x14ac:dyDescent="0.2">
      <c r="A57" s="9"/>
      <c r="B57" s="9">
        <v>21010000</v>
      </c>
      <c r="C57" s="23" t="s">
        <v>57</v>
      </c>
      <c r="D57" s="5">
        <v>13500</v>
      </c>
      <c r="E57" s="5">
        <v>16500</v>
      </c>
      <c r="F57" s="5">
        <v>16500</v>
      </c>
      <c r="G57" s="5">
        <v>19630</v>
      </c>
      <c r="H57" s="5">
        <f t="shared" si="3"/>
        <v>3130</v>
      </c>
      <c r="I57" s="5">
        <f t="shared" si="4"/>
        <v>118.96969696969697</v>
      </c>
      <c r="J57" s="8">
        <f t="shared" si="2"/>
        <v>118.96969696969697</v>
      </c>
    </row>
    <row r="58" spans="1:10" ht="25.5" x14ac:dyDescent="0.2">
      <c r="A58" s="9"/>
      <c r="B58" s="9">
        <v>21010300</v>
      </c>
      <c r="C58" s="23" t="s">
        <v>58</v>
      </c>
      <c r="D58" s="5">
        <v>13500</v>
      </c>
      <c r="E58" s="5">
        <v>16500</v>
      </c>
      <c r="F58" s="5">
        <v>16500</v>
      </c>
      <c r="G58" s="5">
        <v>19630</v>
      </c>
      <c r="H58" s="5">
        <f t="shared" si="3"/>
        <v>3130</v>
      </c>
      <c r="I58" s="5">
        <f t="shared" si="4"/>
        <v>118.96969696969697</v>
      </c>
      <c r="J58" s="8">
        <f t="shared" si="2"/>
        <v>118.96969696969697</v>
      </c>
    </row>
    <row r="59" spans="1:10" x14ac:dyDescent="0.2">
      <c r="A59" s="9"/>
      <c r="B59" s="9">
        <v>21080000</v>
      </c>
      <c r="C59" s="23" t="s">
        <v>59</v>
      </c>
      <c r="D59" s="5">
        <v>15000</v>
      </c>
      <c r="E59" s="5">
        <v>85000</v>
      </c>
      <c r="F59" s="5">
        <v>84600</v>
      </c>
      <c r="G59" s="5">
        <v>330376.84999999998</v>
      </c>
      <c r="H59" s="5">
        <f t="shared" si="3"/>
        <v>245776.84999999998</v>
      </c>
      <c r="I59" s="5">
        <f t="shared" si="4"/>
        <v>390.51637115839242</v>
      </c>
      <c r="J59" s="8">
        <f t="shared" si="2"/>
        <v>388.67864705882351</v>
      </c>
    </row>
    <row r="60" spans="1:10" x14ac:dyDescent="0.2">
      <c r="A60" s="9"/>
      <c r="B60" s="9">
        <v>21081100</v>
      </c>
      <c r="C60" s="23" t="s">
        <v>60</v>
      </c>
      <c r="D60" s="5">
        <v>15000</v>
      </c>
      <c r="E60" s="5">
        <v>85000</v>
      </c>
      <c r="F60" s="5">
        <v>84600</v>
      </c>
      <c r="G60" s="5">
        <v>310376.84999999998</v>
      </c>
      <c r="H60" s="5">
        <f t="shared" si="3"/>
        <v>225776.84999999998</v>
      </c>
      <c r="I60" s="5">
        <f t="shared" si="4"/>
        <v>366.87570921985815</v>
      </c>
      <c r="J60" s="8">
        <f t="shared" si="2"/>
        <v>365.1492352941176</v>
      </c>
    </row>
    <row r="61" spans="1:10" ht="25.5" x14ac:dyDescent="0.2">
      <c r="A61" s="9"/>
      <c r="B61" s="9">
        <v>21081500</v>
      </c>
      <c r="C61" s="23" t="s">
        <v>61</v>
      </c>
      <c r="D61" s="5">
        <v>0</v>
      </c>
      <c r="E61" s="5">
        <v>0</v>
      </c>
      <c r="F61" s="5">
        <v>0</v>
      </c>
      <c r="G61" s="5">
        <v>20000</v>
      </c>
      <c r="H61" s="5">
        <f t="shared" si="3"/>
        <v>20000</v>
      </c>
      <c r="I61" s="5">
        <f t="shared" si="4"/>
        <v>0</v>
      </c>
      <c r="J61" s="8"/>
    </row>
    <row r="62" spans="1:10" ht="25.5" x14ac:dyDescent="0.2">
      <c r="A62" s="9"/>
      <c r="B62" s="9">
        <v>22000000</v>
      </c>
      <c r="C62" s="23" t="s">
        <v>62</v>
      </c>
      <c r="D62" s="5">
        <v>2150100</v>
      </c>
      <c r="E62" s="5">
        <v>2459900</v>
      </c>
      <c r="F62" s="5">
        <v>2321500</v>
      </c>
      <c r="G62" s="5">
        <v>2903581.6799999997</v>
      </c>
      <c r="H62" s="5">
        <f t="shared" si="3"/>
        <v>582081.6799999997</v>
      </c>
      <c r="I62" s="5">
        <f t="shared" si="4"/>
        <v>125.07351626103811</v>
      </c>
      <c r="J62" s="8">
        <f t="shared" si="2"/>
        <v>118.03657384446522</v>
      </c>
    </row>
    <row r="63" spans="1:10" x14ac:dyDescent="0.2">
      <c r="A63" s="9"/>
      <c r="B63" s="9">
        <v>22010000</v>
      </c>
      <c r="C63" s="23" t="s">
        <v>63</v>
      </c>
      <c r="D63" s="5">
        <v>1770000</v>
      </c>
      <c r="E63" s="5">
        <v>2029800</v>
      </c>
      <c r="F63" s="5">
        <v>1913100</v>
      </c>
      <c r="G63" s="5">
        <v>2364291.59</v>
      </c>
      <c r="H63" s="5">
        <f t="shared" si="3"/>
        <v>451191.58999999985</v>
      </c>
      <c r="I63" s="5">
        <f t="shared" si="4"/>
        <v>123.58431812241911</v>
      </c>
      <c r="J63" s="8">
        <f t="shared" si="2"/>
        <v>116.47904177751502</v>
      </c>
    </row>
    <row r="64" spans="1:10" ht="25.5" x14ac:dyDescent="0.2">
      <c r="A64" s="9"/>
      <c r="B64" s="9">
        <v>22010300</v>
      </c>
      <c r="C64" s="23" t="s">
        <v>64</v>
      </c>
      <c r="D64" s="5">
        <v>60000</v>
      </c>
      <c r="E64" s="5">
        <v>60000</v>
      </c>
      <c r="F64" s="5">
        <v>55600</v>
      </c>
      <c r="G64" s="5">
        <v>53290</v>
      </c>
      <c r="H64" s="5">
        <f t="shared" si="3"/>
        <v>-2310</v>
      </c>
      <c r="I64" s="5">
        <f t="shared" si="4"/>
        <v>95.845323741007192</v>
      </c>
      <c r="J64" s="8">
        <f t="shared" si="2"/>
        <v>88.816666666666663</v>
      </c>
    </row>
    <row r="65" spans="1:10" x14ac:dyDescent="0.2">
      <c r="A65" s="9"/>
      <c r="B65" s="9">
        <v>22012500</v>
      </c>
      <c r="C65" s="23" t="s">
        <v>65</v>
      </c>
      <c r="D65" s="5">
        <v>860000</v>
      </c>
      <c r="E65" s="5">
        <v>965000</v>
      </c>
      <c r="F65" s="5">
        <v>908100</v>
      </c>
      <c r="G65" s="5">
        <v>1118632.5</v>
      </c>
      <c r="H65" s="5">
        <f t="shared" si="3"/>
        <v>210532.5</v>
      </c>
      <c r="I65" s="5">
        <f t="shared" si="4"/>
        <v>123.18384539147671</v>
      </c>
      <c r="J65" s="8">
        <f t="shared" si="2"/>
        <v>115.92046632124354</v>
      </c>
    </row>
    <row r="66" spans="1:10" ht="25.5" x14ac:dyDescent="0.2">
      <c r="A66" s="9"/>
      <c r="B66" s="9">
        <v>22012600</v>
      </c>
      <c r="C66" s="23" t="s">
        <v>66</v>
      </c>
      <c r="D66" s="5">
        <v>850000</v>
      </c>
      <c r="E66" s="5">
        <v>1004800</v>
      </c>
      <c r="F66" s="5">
        <v>949400</v>
      </c>
      <c r="G66" s="5">
        <v>1192369.0900000001</v>
      </c>
      <c r="H66" s="5">
        <f t="shared" si="3"/>
        <v>242969.09000000008</v>
      </c>
      <c r="I66" s="5">
        <f t="shared" si="4"/>
        <v>125.59185696229198</v>
      </c>
      <c r="J66" s="8">
        <f t="shared" si="2"/>
        <v>118.66730593152867</v>
      </c>
    </row>
    <row r="67" spans="1:10" ht="25.5" x14ac:dyDescent="0.2">
      <c r="A67" s="9"/>
      <c r="B67" s="9">
        <v>22080000</v>
      </c>
      <c r="C67" s="23" t="s">
        <v>67</v>
      </c>
      <c r="D67" s="5">
        <v>240500</v>
      </c>
      <c r="E67" s="5">
        <v>240500</v>
      </c>
      <c r="F67" s="5">
        <v>228700</v>
      </c>
      <c r="G67" s="5">
        <v>312703.51</v>
      </c>
      <c r="H67" s="5">
        <f t="shared" si="3"/>
        <v>84003.510000000009</v>
      </c>
      <c r="I67" s="5">
        <f t="shared" si="4"/>
        <v>136.73087450808922</v>
      </c>
      <c r="J67" s="8">
        <f t="shared" si="2"/>
        <v>130.02224948024949</v>
      </c>
    </row>
    <row r="68" spans="1:10" ht="25.5" x14ac:dyDescent="0.2">
      <c r="A68" s="9"/>
      <c r="B68" s="9">
        <v>22080400</v>
      </c>
      <c r="C68" s="23" t="s">
        <v>68</v>
      </c>
      <c r="D68" s="5">
        <v>240500</v>
      </c>
      <c r="E68" s="5">
        <v>240500</v>
      </c>
      <c r="F68" s="5">
        <v>228700</v>
      </c>
      <c r="G68" s="5">
        <v>312703.51</v>
      </c>
      <c r="H68" s="5">
        <f t="shared" si="3"/>
        <v>84003.510000000009</v>
      </c>
      <c r="I68" s="5">
        <f t="shared" si="4"/>
        <v>136.73087450808922</v>
      </c>
      <c r="J68" s="8">
        <f t="shared" si="2"/>
        <v>130.02224948024949</v>
      </c>
    </row>
    <row r="69" spans="1:10" x14ac:dyDescent="0.2">
      <c r="A69" s="9"/>
      <c r="B69" s="9">
        <v>22090000</v>
      </c>
      <c r="C69" s="23" t="s">
        <v>69</v>
      </c>
      <c r="D69" s="5">
        <v>136500</v>
      </c>
      <c r="E69" s="5">
        <v>186500</v>
      </c>
      <c r="F69" s="5">
        <v>176600</v>
      </c>
      <c r="G69" s="5">
        <v>226586.58</v>
      </c>
      <c r="H69" s="5">
        <f t="shared" si="3"/>
        <v>49986.579999999987</v>
      </c>
      <c r="I69" s="5">
        <f t="shared" si="4"/>
        <v>128.3049716874292</v>
      </c>
      <c r="J69" s="8">
        <f t="shared" si="2"/>
        <v>121.49414477211795</v>
      </c>
    </row>
    <row r="70" spans="1:10" ht="38.25" x14ac:dyDescent="0.2">
      <c r="A70" s="9"/>
      <c r="B70" s="9">
        <v>22090100</v>
      </c>
      <c r="C70" s="23" t="s">
        <v>70</v>
      </c>
      <c r="D70" s="5">
        <v>130000</v>
      </c>
      <c r="E70" s="5">
        <v>180000</v>
      </c>
      <c r="F70" s="5">
        <v>170300</v>
      </c>
      <c r="G70" s="5">
        <v>217287.58</v>
      </c>
      <c r="H70" s="5">
        <f t="shared" si="3"/>
        <v>46987.579999999987</v>
      </c>
      <c r="I70" s="5">
        <f t="shared" si="4"/>
        <v>127.59106283029946</v>
      </c>
      <c r="J70" s="8">
        <f t="shared" si="2"/>
        <v>120.71532222222221</v>
      </c>
    </row>
    <row r="71" spans="1:10" ht="25.5" x14ac:dyDescent="0.2">
      <c r="A71" s="9"/>
      <c r="B71" s="9">
        <v>22090400</v>
      </c>
      <c r="C71" s="23" t="s">
        <v>71</v>
      </c>
      <c r="D71" s="5">
        <v>6500</v>
      </c>
      <c r="E71" s="5">
        <v>6500</v>
      </c>
      <c r="F71" s="5">
        <v>6300</v>
      </c>
      <c r="G71" s="5">
        <v>9299</v>
      </c>
      <c r="H71" s="5">
        <f t="shared" si="3"/>
        <v>2999</v>
      </c>
      <c r="I71" s="5">
        <f t="shared" si="4"/>
        <v>147.60317460317461</v>
      </c>
      <c r="J71" s="8">
        <f t="shared" si="2"/>
        <v>143.06153846153848</v>
      </c>
    </row>
    <row r="72" spans="1:10" ht="51" x14ac:dyDescent="0.2">
      <c r="A72" s="9"/>
      <c r="B72" s="9">
        <v>22130000</v>
      </c>
      <c r="C72" s="23" t="s">
        <v>72</v>
      </c>
      <c r="D72" s="5">
        <v>3100</v>
      </c>
      <c r="E72" s="5">
        <v>3100</v>
      </c>
      <c r="F72" s="5">
        <v>3100</v>
      </c>
      <c r="G72" s="5">
        <v>0</v>
      </c>
      <c r="H72" s="5">
        <f t="shared" si="3"/>
        <v>-3100</v>
      </c>
      <c r="I72" s="5">
        <f t="shared" si="4"/>
        <v>0</v>
      </c>
      <c r="J72" s="8">
        <f t="shared" si="2"/>
        <v>0</v>
      </c>
    </row>
    <row r="73" spans="1:10" x14ac:dyDescent="0.2">
      <c r="A73" s="9"/>
      <c r="B73" s="9">
        <v>24000000</v>
      </c>
      <c r="C73" s="23" t="s">
        <v>73</v>
      </c>
      <c r="D73" s="5">
        <v>35000</v>
      </c>
      <c r="E73" s="5">
        <v>65200</v>
      </c>
      <c r="F73" s="5">
        <v>62100</v>
      </c>
      <c r="G73" s="5">
        <v>122962.19</v>
      </c>
      <c r="H73" s="5">
        <f t="shared" ref="H73:H95" si="5">G73-F73</f>
        <v>60862.19</v>
      </c>
      <c r="I73" s="5">
        <f t="shared" ref="I73:I95" si="6">IF(F73=0,0,G73/F73*100)</f>
        <v>198.00674718196458</v>
      </c>
      <c r="J73" s="8">
        <f t="shared" si="2"/>
        <v>188.59231595092027</v>
      </c>
    </row>
    <row r="74" spans="1:10" x14ac:dyDescent="0.2">
      <c r="A74" s="9"/>
      <c r="B74" s="9">
        <v>24060000</v>
      </c>
      <c r="C74" s="23" t="s">
        <v>59</v>
      </c>
      <c r="D74" s="5">
        <v>35000</v>
      </c>
      <c r="E74" s="5">
        <v>65200</v>
      </c>
      <c r="F74" s="5">
        <v>62100</v>
      </c>
      <c r="G74" s="5">
        <v>122962.19</v>
      </c>
      <c r="H74" s="5">
        <f t="shared" si="5"/>
        <v>60862.19</v>
      </c>
      <c r="I74" s="5">
        <f t="shared" si="6"/>
        <v>198.00674718196458</v>
      </c>
      <c r="J74" s="8">
        <f t="shared" ref="J74:J95" si="7">G74/E74*100</f>
        <v>188.59231595092027</v>
      </c>
    </row>
    <row r="75" spans="1:10" x14ac:dyDescent="0.2">
      <c r="A75" s="9"/>
      <c r="B75" s="9">
        <v>24060300</v>
      </c>
      <c r="C75" s="23" t="s">
        <v>59</v>
      </c>
      <c r="D75" s="5">
        <v>35000</v>
      </c>
      <c r="E75" s="5">
        <v>55000</v>
      </c>
      <c r="F75" s="5">
        <v>51900</v>
      </c>
      <c r="G75" s="5">
        <v>57849.39</v>
      </c>
      <c r="H75" s="5">
        <f t="shared" si="5"/>
        <v>5949.3899999999994</v>
      </c>
      <c r="I75" s="5">
        <f t="shared" si="6"/>
        <v>111.46317919075143</v>
      </c>
      <c r="J75" s="8">
        <f t="shared" si="7"/>
        <v>105.18070909090909</v>
      </c>
    </row>
    <row r="76" spans="1:10" ht="51" x14ac:dyDescent="0.2">
      <c r="A76" s="9"/>
      <c r="B76" s="9">
        <v>24062200</v>
      </c>
      <c r="C76" s="23" t="s">
        <v>74</v>
      </c>
      <c r="D76" s="5">
        <v>0</v>
      </c>
      <c r="E76" s="5">
        <v>10200</v>
      </c>
      <c r="F76" s="5">
        <v>10200</v>
      </c>
      <c r="G76" s="5">
        <v>65112.800000000003</v>
      </c>
      <c r="H76" s="5">
        <f t="shared" si="5"/>
        <v>54912.800000000003</v>
      </c>
      <c r="I76" s="5">
        <f t="shared" si="6"/>
        <v>638.36078431372562</v>
      </c>
      <c r="J76" s="8">
        <f t="shared" si="7"/>
        <v>638.36078431372562</v>
      </c>
    </row>
    <row r="77" spans="1:10" x14ac:dyDescent="0.2">
      <c r="A77" s="9"/>
      <c r="B77" s="9">
        <v>40000000</v>
      </c>
      <c r="C77" s="23" t="s">
        <v>75</v>
      </c>
      <c r="D77" s="5">
        <v>130597661</v>
      </c>
      <c r="E77" s="5">
        <v>138780494</v>
      </c>
      <c r="F77" s="5">
        <v>124262850</v>
      </c>
      <c r="G77" s="5">
        <v>124121860.17999999</v>
      </c>
      <c r="H77" s="5">
        <f t="shared" si="5"/>
        <v>-140989.82000000775</v>
      </c>
      <c r="I77" s="5">
        <f t="shared" si="6"/>
        <v>99.886539042038706</v>
      </c>
      <c r="J77" s="8">
        <f t="shared" si="7"/>
        <v>89.437540249712612</v>
      </c>
    </row>
    <row r="78" spans="1:10" x14ac:dyDescent="0.2">
      <c r="A78" s="9"/>
      <c r="B78" s="9">
        <v>41000000</v>
      </c>
      <c r="C78" s="23" t="s">
        <v>76</v>
      </c>
      <c r="D78" s="5">
        <v>130597661</v>
      </c>
      <c r="E78" s="5">
        <v>138780494</v>
      </c>
      <c r="F78" s="5">
        <v>124262850</v>
      </c>
      <c r="G78" s="5">
        <v>124121860.17999999</v>
      </c>
      <c r="H78" s="5">
        <f t="shared" si="5"/>
        <v>-140989.82000000775</v>
      </c>
      <c r="I78" s="5">
        <f t="shared" si="6"/>
        <v>99.886539042038706</v>
      </c>
      <c r="J78" s="8">
        <f t="shared" si="7"/>
        <v>89.437540249712612</v>
      </c>
    </row>
    <row r="79" spans="1:10" x14ac:dyDescent="0.2">
      <c r="A79" s="9"/>
      <c r="B79" s="9">
        <v>41020000</v>
      </c>
      <c r="C79" s="23" t="s">
        <v>77</v>
      </c>
      <c r="D79" s="5">
        <v>20136900</v>
      </c>
      <c r="E79" s="5">
        <v>20136900</v>
      </c>
      <c r="F79" s="5">
        <v>18459100</v>
      </c>
      <c r="G79" s="5">
        <v>18459100</v>
      </c>
      <c r="H79" s="5">
        <f t="shared" si="5"/>
        <v>0</v>
      </c>
      <c r="I79" s="5">
        <f t="shared" si="6"/>
        <v>100</v>
      </c>
      <c r="J79" s="8">
        <f t="shared" si="7"/>
        <v>91.668032318777975</v>
      </c>
    </row>
    <row r="80" spans="1:10" x14ac:dyDescent="0.2">
      <c r="A80" s="9"/>
      <c r="B80" s="9">
        <v>41020100</v>
      </c>
      <c r="C80" s="23" t="s">
        <v>78</v>
      </c>
      <c r="D80" s="5">
        <v>20136900</v>
      </c>
      <c r="E80" s="5">
        <v>20136900</v>
      </c>
      <c r="F80" s="5">
        <v>18459100</v>
      </c>
      <c r="G80" s="5">
        <v>18459100</v>
      </c>
      <c r="H80" s="5">
        <f t="shared" si="5"/>
        <v>0</v>
      </c>
      <c r="I80" s="5">
        <f t="shared" si="6"/>
        <v>100</v>
      </c>
      <c r="J80" s="8">
        <f t="shared" si="7"/>
        <v>91.668032318777975</v>
      </c>
    </row>
    <row r="81" spans="1:10" x14ac:dyDescent="0.2">
      <c r="A81" s="9"/>
      <c r="B81" s="9">
        <v>41030000</v>
      </c>
      <c r="C81" s="23" t="s">
        <v>79</v>
      </c>
      <c r="D81" s="5">
        <v>107396500</v>
      </c>
      <c r="E81" s="5">
        <v>111085100</v>
      </c>
      <c r="F81" s="5">
        <v>99889500</v>
      </c>
      <c r="G81" s="5">
        <v>99889500</v>
      </c>
      <c r="H81" s="5">
        <f t="shared" si="5"/>
        <v>0</v>
      </c>
      <c r="I81" s="5">
        <f t="shared" si="6"/>
        <v>100</v>
      </c>
      <c r="J81" s="8">
        <f t="shared" si="7"/>
        <v>89.921600646711397</v>
      </c>
    </row>
    <row r="82" spans="1:10" ht="25.5" x14ac:dyDescent="0.2">
      <c r="A82" s="9"/>
      <c r="B82" s="9">
        <v>41032700</v>
      </c>
      <c r="C82" s="23" t="s">
        <v>80</v>
      </c>
      <c r="D82" s="5">
        <v>0</v>
      </c>
      <c r="E82" s="5">
        <v>223600</v>
      </c>
      <c r="F82" s="5">
        <v>145600</v>
      </c>
      <c r="G82" s="5">
        <v>145600</v>
      </c>
      <c r="H82" s="5">
        <f t="shared" si="5"/>
        <v>0</v>
      </c>
      <c r="I82" s="5">
        <f t="shared" si="6"/>
        <v>100</v>
      </c>
      <c r="J82" s="8">
        <f t="shared" si="7"/>
        <v>65.116279069767444</v>
      </c>
    </row>
    <row r="83" spans="1:10" x14ac:dyDescent="0.2">
      <c r="A83" s="9"/>
      <c r="B83" s="9">
        <v>41033900</v>
      </c>
      <c r="C83" s="23" t="s">
        <v>81</v>
      </c>
      <c r="D83" s="5">
        <v>107396500</v>
      </c>
      <c r="E83" s="5">
        <v>107396500</v>
      </c>
      <c r="F83" s="5">
        <v>97373400</v>
      </c>
      <c r="G83" s="5">
        <v>97373400</v>
      </c>
      <c r="H83" s="5">
        <f t="shared" si="5"/>
        <v>0</v>
      </c>
      <c r="I83" s="5">
        <f t="shared" si="6"/>
        <v>100</v>
      </c>
      <c r="J83" s="8">
        <f t="shared" si="7"/>
        <v>90.667200513983232</v>
      </c>
    </row>
    <row r="84" spans="1:10" ht="25.5" x14ac:dyDescent="0.2">
      <c r="A84" s="9"/>
      <c r="B84" s="9">
        <v>41034500</v>
      </c>
      <c r="C84" s="23" t="s">
        <v>82</v>
      </c>
      <c r="D84" s="5">
        <v>0</v>
      </c>
      <c r="E84" s="5">
        <v>2940000</v>
      </c>
      <c r="F84" s="5">
        <v>1940000</v>
      </c>
      <c r="G84" s="5">
        <v>1940000</v>
      </c>
      <c r="H84" s="5">
        <f t="shared" si="5"/>
        <v>0</v>
      </c>
      <c r="I84" s="5">
        <f t="shared" si="6"/>
        <v>100</v>
      </c>
      <c r="J84" s="8">
        <f t="shared" si="7"/>
        <v>65.986394557823118</v>
      </c>
    </row>
    <row r="85" spans="1:10" ht="38.25" x14ac:dyDescent="0.2">
      <c r="A85" s="9"/>
      <c r="B85" s="9">
        <v>41035500</v>
      </c>
      <c r="C85" s="23" t="s">
        <v>83</v>
      </c>
      <c r="D85" s="5">
        <v>0</v>
      </c>
      <c r="E85" s="5">
        <v>525000</v>
      </c>
      <c r="F85" s="5">
        <v>430500</v>
      </c>
      <c r="G85" s="5">
        <v>430500</v>
      </c>
      <c r="H85" s="5">
        <f t="shared" si="5"/>
        <v>0</v>
      </c>
      <c r="I85" s="5">
        <f t="shared" si="6"/>
        <v>100</v>
      </c>
      <c r="J85" s="8">
        <f t="shared" si="7"/>
        <v>82</v>
      </c>
    </row>
    <row r="86" spans="1:10" x14ac:dyDescent="0.2">
      <c r="A86" s="9"/>
      <c r="B86" s="9">
        <v>41050000</v>
      </c>
      <c r="C86" s="23" t="s">
        <v>84</v>
      </c>
      <c r="D86" s="5">
        <v>3064261</v>
      </c>
      <c r="E86" s="5">
        <v>7558494</v>
      </c>
      <c r="F86" s="5">
        <v>5914250</v>
      </c>
      <c r="G86" s="5">
        <v>5773260.1799999997</v>
      </c>
      <c r="H86" s="5">
        <f t="shared" si="5"/>
        <v>-140989.8200000003</v>
      </c>
      <c r="I86" s="5">
        <f t="shared" si="6"/>
        <v>97.61609975905651</v>
      </c>
      <c r="J86" s="8">
        <f t="shared" si="7"/>
        <v>76.381090995110924</v>
      </c>
    </row>
    <row r="87" spans="1:10" ht="51" x14ac:dyDescent="0.2">
      <c r="A87" s="9"/>
      <c r="B87" s="9">
        <v>41050900</v>
      </c>
      <c r="C87" s="23" t="s">
        <v>85</v>
      </c>
      <c r="D87" s="5">
        <v>0</v>
      </c>
      <c r="E87" s="5">
        <v>1239101</v>
      </c>
      <c r="F87" s="5">
        <v>0</v>
      </c>
      <c r="G87" s="5">
        <v>0</v>
      </c>
      <c r="H87" s="5">
        <f t="shared" si="5"/>
        <v>0</v>
      </c>
      <c r="I87" s="5">
        <f t="shared" si="6"/>
        <v>0</v>
      </c>
      <c r="J87" s="8">
        <f t="shared" si="7"/>
        <v>0</v>
      </c>
    </row>
    <row r="88" spans="1:10" ht="25.5" x14ac:dyDescent="0.2">
      <c r="A88" s="9"/>
      <c r="B88" s="9">
        <v>41051000</v>
      </c>
      <c r="C88" s="23" t="s">
        <v>86</v>
      </c>
      <c r="D88" s="5">
        <v>1499036</v>
      </c>
      <c r="E88" s="5">
        <v>1499036</v>
      </c>
      <c r="F88" s="5">
        <v>1359176</v>
      </c>
      <c r="G88" s="5">
        <v>1359176</v>
      </c>
      <c r="H88" s="5">
        <f t="shared" si="5"/>
        <v>0</v>
      </c>
      <c r="I88" s="5">
        <f t="shared" si="6"/>
        <v>100</v>
      </c>
      <c r="J88" s="8">
        <f t="shared" si="7"/>
        <v>90.670003922520863</v>
      </c>
    </row>
    <row r="89" spans="1:10" ht="38.25" x14ac:dyDescent="0.2">
      <c r="A89" s="9"/>
      <c r="B89" s="9">
        <v>41051200</v>
      </c>
      <c r="C89" s="23" t="s">
        <v>87</v>
      </c>
      <c r="D89" s="5">
        <v>1021140</v>
      </c>
      <c r="E89" s="5">
        <v>1021140</v>
      </c>
      <c r="F89" s="5">
        <v>823173</v>
      </c>
      <c r="G89" s="5">
        <v>823173</v>
      </c>
      <c r="H89" s="5">
        <f t="shared" si="5"/>
        <v>0</v>
      </c>
      <c r="I89" s="5">
        <f t="shared" si="6"/>
        <v>100</v>
      </c>
      <c r="J89" s="8">
        <f t="shared" si="7"/>
        <v>80.6131382572419</v>
      </c>
    </row>
    <row r="90" spans="1:10" ht="38.25" x14ac:dyDescent="0.2">
      <c r="A90" s="9"/>
      <c r="B90" s="9">
        <v>41051400</v>
      </c>
      <c r="C90" s="23" t="s">
        <v>88</v>
      </c>
      <c r="D90" s="5">
        <v>0</v>
      </c>
      <c r="E90" s="5">
        <v>1362208</v>
      </c>
      <c r="F90" s="5">
        <v>1362208</v>
      </c>
      <c r="G90" s="5">
        <v>1362208</v>
      </c>
      <c r="H90" s="5">
        <f t="shared" si="5"/>
        <v>0</v>
      </c>
      <c r="I90" s="5">
        <f t="shared" si="6"/>
        <v>100</v>
      </c>
      <c r="J90" s="8">
        <f t="shared" si="7"/>
        <v>100</v>
      </c>
    </row>
    <row r="91" spans="1:10" ht="38.25" x14ac:dyDescent="0.2">
      <c r="A91" s="9"/>
      <c r="B91" s="9">
        <v>41051700</v>
      </c>
      <c r="C91" s="23" t="s">
        <v>89</v>
      </c>
      <c r="D91" s="5">
        <v>0</v>
      </c>
      <c r="E91" s="5">
        <v>318342</v>
      </c>
      <c r="F91" s="5">
        <v>318342</v>
      </c>
      <c r="G91" s="5">
        <v>318342</v>
      </c>
      <c r="H91" s="5">
        <f t="shared" si="5"/>
        <v>0</v>
      </c>
      <c r="I91" s="5">
        <f t="shared" si="6"/>
        <v>100</v>
      </c>
      <c r="J91" s="8">
        <f t="shared" si="7"/>
        <v>100</v>
      </c>
    </row>
    <row r="92" spans="1:10" x14ac:dyDescent="0.2">
      <c r="A92" s="9"/>
      <c r="B92" s="9">
        <v>41053900</v>
      </c>
      <c r="C92" s="23" t="s">
        <v>90</v>
      </c>
      <c r="D92" s="5">
        <v>544085</v>
      </c>
      <c r="E92" s="5">
        <v>737485</v>
      </c>
      <c r="F92" s="5">
        <v>670169</v>
      </c>
      <c r="G92" s="5">
        <v>530348.71</v>
      </c>
      <c r="H92" s="5">
        <f t="shared" si="5"/>
        <v>-139820.29000000004</v>
      </c>
      <c r="I92" s="5">
        <f t="shared" si="6"/>
        <v>79.13656256854614</v>
      </c>
      <c r="J92" s="8">
        <f t="shared" si="7"/>
        <v>71.913152131907765</v>
      </c>
    </row>
    <row r="93" spans="1:10" ht="38.25" x14ac:dyDescent="0.2">
      <c r="A93" s="9"/>
      <c r="B93" s="9">
        <v>41055000</v>
      </c>
      <c r="C93" s="23" t="s">
        <v>91</v>
      </c>
      <c r="D93" s="5">
        <v>0</v>
      </c>
      <c r="E93" s="5">
        <v>1381182</v>
      </c>
      <c r="F93" s="5">
        <v>1381182</v>
      </c>
      <c r="G93" s="5">
        <v>1380012.47</v>
      </c>
      <c r="H93" s="5">
        <f t="shared" si="5"/>
        <v>-1169.5300000000279</v>
      </c>
      <c r="I93" s="5">
        <f t="shared" si="6"/>
        <v>99.915323976130594</v>
      </c>
      <c r="J93" s="8">
        <f t="shared" si="7"/>
        <v>99.915323976130594</v>
      </c>
    </row>
    <row r="94" spans="1:10" x14ac:dyDescent="0.2">
      <c r="A94" s="24" t="s">
        <v>92</v>
      </c>
      <c r="B94" s="25"/>
      <c r="C94" s="25"/>
      <c r="D94" s="6">
        <v>167385700</v>
      </c>
      <c r="E94" s="6">
        <v>178727733</v>
      </c>
      <c r="F94" s="6">
        <v>161166033</v>
      </c>
      <c r="G94" s="6">
        <v>179455005.76000005</v>
      </c>
      <c r="H94" s="6">
        <f t="shared" si="5"/>
        <v>18288972.76000005</v>
      </c>
      <c r="I94" s="6">
        <f t="shared" si="6"/>
        <v>111.34790775671699</v>
      </c>
      <c r="J94" s="8">
        <f t="shared" si="7"/>
        <v>100.40691656957348</v>
      </c>
    </row>
    <row r="95" spans="1:10" x14ac:dyDescent="0.2">
      <c r="A95" s="24" t="s">
        <v>93</v>
      </c>
      <c r="B95" s="25"/>
      <c r="C95" s="25"/>
      <c r="D95" s="6">
        <v>297983361</v>
      </c>
      <c r="E95" s="6">
        <v>317508227</v>
      </c>
      <c r="F95" s="6">
        <v>285428883</v>
      </c>
      <c r="G95" s="6">
        <v>303576865.94000006</v>
      </c>
      <c r="H95" s="6">
        <f t="shared" si="5"/>
        <v>18147982.940000057</v>
      </c>
      <c r="I95" s="6">
        <f t="shared" si="6"/>
        <v>106.35814524068333</v>
      </c>
      <c r="J95" s="8">
        <f t="shared" si="7"/>
        <v>95.612283438564276</v>
      </c>
    </row>
  </sheetData>
  <mergeCells count="8">
    <mergeCell ref="A94:C94"/>
    <mergeCell ref="A95:C95"/>
    <mergeCell ref="C3:I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80" fitToHeight="50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3F05-0205-44D3-A959-321B30706730}">
  <dimension ref="A2:L40"/>
  <sheetViews>
    <sheetView topLeftCell="B23" workbookViewId="0">
      <selection activeCell="K11" sqref="K11"/>
    </sheetView>
  </sheetViews>
  <sheetFormatPr defaultRowHeight="12.75" x14ac:dyDescent="0.2"/>
  <cols>
    <col min="1" max="1" width="0" hidden="1" customWidth="1"/>
    <col min="3" max="3" width="41.28515625" customWidth="1"/>
    <col min="4" max="4" width="11.42578125" customWidth="1"/>
    <col min="5" max="5" width="11.85546875" customWidth="1"/>
    <col min="6" max="6" width="13.42578125" customWidth="1"/>
    <col min="7" max="7" width="12.28515625" customWidth="1"/>
    <col min="8" max="8" width="11.42578125" customWidth="1"/>
    <col min="9" max="9" width="8.7109375" customWidth="1"/>
    <col min="10" max="10" width="7.140625" customWidth="1"/>
  </cols>
  <sheetData>
    <row r="2" spans="1:12" ht="70.5" customHeight="1" x14ac:dyDescent="0.35">
      <c r="A2" s="21"/>
      <c r="B2" s="22"/>
      <c r="C2" s="26" t="s">
        <v>121</v>
      </c>
      <c r="D2" s="26"/>
      <c r="E2" s="26"/>
      <c r="F2" s="26"/>
      <c r="G2" s="26"/>
      <c r="H2" s="26"/>
      <c r="I2" s="26"/>
      <c r="J2" s="22"/>
      <c r="K2" s="22"/>
      <c r="L2" s="22"/>
    </row>
    <row r="3" spans="1:12" hidden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.75" hidden="1" x14ac:dyDescent="0.3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">
      <c r="A5" s="13"/>
      <c r="B5" s="13"/>
      <c r="C5" s="13"/>
      <c r="D5" s="13"/>
      <c r="E5" s="13"/>
      <c r="F5" s="13"/>
      <c r="G5" s="13" t="s">
        <v>1</v>
      </c>
      <c r="H5" s="13"/>
      <c r="I5" s="13"/>
      <c r="J5" s="13"/>
      <c r="K5" s="13"/>
      <c r="L5" s="13"/>
    </row>
    <row r="6" spans="1:12" x14ac:dyDescent="0.2">
      <c r="A6" s="29"/>
      <c r="B6" s="30" t="s">
        <v>2</v>
      </c>
      <c r="C6" s="30" t="s">
        <v>3</v>
      </c>
      <c r="D6" s="32" t="s">
        <v>4</v>
      </c>
      <c r="E6" s="31"/>
      <c r="F6" s="31"/>
      <c r="G6" s="31"/>
      <c r="H6" s="31"/>
      <c r="I6" s="31"/>
      <c r="J6" s="17"/>
      <c r="K6" s="13"/>
      <c r="L6" s="13"/>
    </row>
    <row r="7" spans="1:12" ht="25.5" x14ac:dyDescent="0.2">
      <c r="A7" s="29"/>
      <c r="B7" s="31"/>
      <c r="C7" s="31"/>
      <c r="D7" s="15" t="s">
        <v>5</v>
      </c>
      <c r="E7" s="15" t="s">
        <v>6</v>
      </c>
      <c r="F7" s="15" t="s">
        <v>7</v>
      </c>
      <c r="G7" s="16" t="s">
        <v>8</v>
      </c>
      <c r="H7" s="16" t="s">
        <v>9</v>
      </c>
      <c r="I7" s="16" t="s">
        <v>97</v>
      </c>
      <c r="J7" s="7" t="s">
        <v>95</v>
      </c>
      <c r="K7" s="13"/>
      <c r="L7" s="13"/>
    </row>
    <row r="8" spans="1:12" x14ac:dyDescent="0.2">
      <c r="A8" s="17"/>
      <c r="B8" s="17">
        <v>10000000</v>
      </c>
      <c r="C8" s="23" t="s">
        <v>10</v>
      </c>
      <c r="D8" s="18">
        <v>488500</v>
      </c>
      <c r="E8" s="18">
        <v>488500</v>
      </c>
      <c r="F8" s="18">
        <v>488400</v>
      </c>
      <c r="G8" s="18">
        <v>151958.16999999998</v>
      </c>
      <c r="H8" s="18">
        <v>-336441.83</v>
      </c>
      <c r="I8" s="18">
        <v>31.113466420966418</v>
      </c>
      <c r="J8" s="20">
        <v>31.107097236438076</v>
      </c>
      <c r="K8" s="13"/>
      <c r="L8" s="13"/>
    </row>
    <row r="9" spans="1:12" x14ac:dyDescent="0.2">
      <c r="A9" s="17"/>
      <c r="B9" s="17">
        <v>19000000</v>
      </c>
      <c r="C9" s="23" t="s">
        <v>98</v>
      </c>
      <c r="D9" s="18">
        <v>488500</v>
      </c>
      <c r="E9" s="18">
        <v>488500</v>
      </c>
      <c r="F9" s="18">
        <v>488400</v>
      </c>
      <c r="G9" s="18">
        <v>151958.16999999998</v>
      </c>
      <c r="H9" s="18">
        <v>-336441.83</v>
      </c>
      <c r="I9" s="18">
        <v>31.113466420966418</v>
      </c>
      <c r="J9" s="20">
        <v>31.107097236438076</v>
      </c>
      <c r="K9" s="13"/>
      <c r="L9" s="13"/>
    </row>
    <row r="10" spans="1:12" x14ac:dyDescent="0.2">
      <c r="A10" s="10"/>
      <c r="B10" s="10">
        <v>19010000</v>
      </c>
      <c r="C10" s="23" t="s">
        <v>99</v>
      </c>
      <c r="D10" s="18">
        <v>488500</v>
      </c>
      <c r="E10" s="18">
        <v>488500</v>
      </c>
      <c r="F10" s="18">
        <v>488400</v>
      </c>
      <c r="G10" s="18">
        <v>151958.16999999998</v>
      </c>
      <c r="H10" s="18">
        <v>-336441.83</v>
      </c>
      <c r="I10" s="18">
        <v>31.113466420966418</v>
      </c>
      <c r="J10" s="20">
        <v>31.107097236438076</v>
      </c>
      <c r="K10" s="13"/>
      <c r="L10" s="13"/>
    </row>
    <row r="11" spans="1:12" ht="63.75" x14ac:dyDescent="0.2">
      <c r="A11" s="10"/>
      <c r="B11" s="10">
        <v>19010100</v>
      </c>
      <c r="C11" s="23" t="s">
        <v>100</v>
      </c>
      <c r="D11" s="18">
        <v>75990</v>
      </c>
      <c r="E11" s="18">
        <v>75990</v>
      </c>
      <c r="F11" s="18">
        <v>75890</v>
      </c>
      <c r="G11" s="18">
        <v>74681.149999999994</v>
      </c>
      <c r="H11" s="18">
        <v>-1208.8500000000058</v>
      </c>
      <c r="I11" s="18">
        <v>98.407102385030953</v>
      </c>
      <c r="J11" s="20">
        <v>98.277602316094217</v>
      </c>
      <c r="K11" s="13"/>
      <c r="L11" s="13"/>
    </row>
    <row r="12" spans="1:12" ht="25.5" x14ac:dyDescent="0.2">
      <c r="A12" s="10"/>
      <c r="B12" s="10">
        <v>19010200</v>
      </c>
      <c r="C12" s="23" t="s">
        <v>101</v>
      </c>
      <c r="D12" s="18">
        <v>7060</v>
      </c>
      <c r="E12" s="18">
        <v>7060</v>
      </c>
      <c r="F12" s="18">
        <v>7060</v>
      </c>
      <c r="G12" s="18">
        <v>8528.32</v>
      </c>
      <c r="H12" s="18">
        <v>1468.3199999999997</v>
      </c>
      <c r="I12" s="18">
        <v>120.79773371104817</v>
      </c>
      <c r="J12" s="20">
        <v>120.79773371104817</v>
      </c>
      <c r="K12" s="13"/>
      <c r="L12" s="13"/>
    </row>
    <row r="13" spans="1:12" ht="51" x14ac:dyDescent="0.2">
      <c r="A13" s="10"/>
      <c r="B13" s="10">
        <v>19010300</v>
      </c>
      <c r="C13" s="23" t="s">
        <v>102</v>
      </c>
      <c r="D13" s="18">
        <v>405450</v>
      </c>
      <c r="E13" s="18">
        <v>405450</v>
      </c>
      <c r="F13" s="18">
        <v>405450</v>
      </c>
      <c r="G13" s="18">
        <v>68748.7</v>
      </c>
      <c r="H13" s="18">
        <v>-336701.3</v>
      </c>
      <c r="I13" s="18">
        <v>16.956147490442717</v>
      </c>
      <c r="J13" s="20">
        <v>16.956147490442717</v>
      </c>
      <c r="K13" s="13"/>
      <c r="L13" s="13"/>
    </row>
    <row r="14" spans="1:12" x14ac:dyDescent="0.2">
      <c r="A14" s="10"/>
      <c r="B14" s="10">
        <v>20000000</v>
      </c>
      <c r="C14" s="23" t="s">
        <v>55</v>
      </c>
      <c r="D14" s="18">
        <v>4896870</v>
      </c>
      <c r="E14" s="18">
        <v>4896870</v>
      </c>
      <c r="F14" s="18">
        <v>4489505.84</v>
      </c>
      <c r="G14" s="18">
        <v>5206501.5999999996</v>
      </c>
      <c r="H14" s="18">
        <v>716995.75999999978</v>
      </c>
      <c r="I14" s="18">
        <v>115.97048284494491</v>
      </c>
      <c r="J14" s="20">
        <v>106.32305125518953</v>
      </c>
      <c r="K14" s="13"/>
      <c r="L14" s="13"/>
    </row>
    <row r="15" spans="1:12" x14ac:dyDescent="0.2">
      <c r="A15" s="10"/>
      <c r="B15" s="10">
        <v>24000000</v>
      </c>
      <c r="C15" s="23" t="s">
        <v>73</v>
      </c>
      <c r="D15" s="18">
        <v>8500</v>
      </c>
      <c r="E15" s="18">
        <v>8500</v>
      </c>
      <c r="F15" s="18">
        <v>8500</v>
      </c>
      <c r="G15" s="18">
        <v>56930.270000000004</v>
      </c>
      <c r="H15" s="18">
        <v>48430.270000000004</v>
      </c>
      <c r="I15" s="18">
        <v>669.76788235294123</v>
      </c>
      <c r="J15" s="20">
        <v>669.76788235294123</v>
      </c>
      <c r="K15" s="13"/>
      <c r="L15" s="13"/>
    </row>
    <row r="16" spans="1:12" x14ac:dyDescent="0.2">
      <c r="A16" s="10"/>
      <c r="B16" s="10">
        <v>24060000</v>
      </c>
      <c r="C16" s="23" t="s">
        <v>59</v>
      </c>
      <c r="D16" s="18">
        <v>8500</v>
      </c>
      <c r="E16" s="18">
        <v>8500</v>
      </c>
      <c r="F16" s="18">
        <v>8500</v>
      </c>
      <c r="G16" s="18">
        <v>55006.37</v>
      </c>
      <c r="H16" s="18">
        <v>46506.37</v>
      </c>
      <c r="I16" s="18">
        <v>647.1337647058823</v>
      </c>
      <c r="J16" s="20">
        <v>647.1337647058823</v>
      </c>
    </row>
    <row r="17" spans="1:10" ht="51" x14ac:dyDescent="0.2">
      <c r="A17" s="10"/>
      <c r="B17" s="10">
        <v>24062100</v>
      </c>
      <c r="C17" s="23" t="s">
        <v>103</v>
      </c>
      <c r="D17" s="18">
        <v>8500</v>
      </c>
      <c r="E17" s="18">
        <v>8500</v>
      </c>
      <c r="F17" s="18">
        <v>8500</v>
      </c>
      <c r="G17" s="18">
        <v>55006.37</v>
      </c>
      <c r="H17" s="18">
        <v>46506.37</v>
      </c>
      <c r="I17" s="18">
        <v>647.1337647058823</v>
      </c>
      <c r="J17" s="20">
        <v>647.1337647058823</v>
      </c>
    </row>
    <row r="18" spans="1:10" ht="25.5" x14ac:dyDescent="0.2">
      <c r="A18" s="10"/>
      <c r="B18" s="10">
        <v>24170000</v>
      </c>
      <c r="C18" s="23" t="s">
        <v>104</v>
      </c>
      <c r="D18" s="18">
        <v>0</v>
      </c>
      <c r="E18" s="18">
        <v>0</v>
      </c>
      <c r="F18" s="18">
        <v>0</v>
      </c>
      <c r="G18" s="18">
        <v>1923.9</v>
      </c>
      <c r="H18" s="18">
        <v>1923.9</v>
      </c>
      <c r="I18" s="18">
        <v>0</v>
      </c>
      <c r="J18" s="20"/>
    </row>
    <row r="19" spans="1:10" x14ac:dyDescent="0.2">
      <c r="A19" s="10"/>
      <c r="B19" s="10">
        <v>25000000</v>
      </c>
      <c r="C19" s="23" t="s">
        <v>105</v>
      </c>
      <c r="D19" s="18">
        <v>4888370</v>
      </c>
      <c r="E19" s="18">
        <v>4888370</v>
      </c>
      <c r="F19" s="18">
        <v>4481005.84</v>
      </c>
      <c r="G19" s="18">
        <v>5149571.33</v>
      </c>
      <c r="H19" s="18">
        <v>668565.49000000022</v>
      </c>
      <c r="I19" s="18">
        <v>114.91998702684127</v>
      </c>
      <c r="J19" s="20">
        <v>105.34332159799689</v>
      </c>
    </row>
    <row r="20" spans="1:10" ht="38.25" x14ac:dyDescent="0.2">
      <c r="A20" s="10"/>
      <c r="B20" s="10">
        <v>25010000</v>
      </c>
      <c r="C20" s="23" t="s">
        <v>106</v>
      </c>
      <c r="D20" s="18">
        <v>4888370</v>
      </c>
      <c r="E20" s="18">
        <v>4888370</v>
      </c>
      <c r="F20" s="18">
        <v>4481005.84</v>
      </c>
      <c r="G20" s="18">
        <v>4006046.0999999996</v>
      </c>
      <c r="H20" s="18">
        <v>-474959.74000000022</v>
      </c>
      <c r="I20" s="18">
        <v>89.400599843895762</v>
      </c>
      <c r="J20" s="20">
        <v>81.950549978827297</v>
      </c>
    </row>
    <row r="21" spans="1:10" ht="25.5" x14ac:dyDescent="0.2">
      <c r="A21" s="10"/>
      <c r="B21" s="10">
        <v>25010100</v>
      </c>
      <c r="C21" s="23" t="s">
        <v>107</v>
      </c>
      <c r="D21" s="18">
        <v>2087410</v>
      </c>
      <c r="E21" s="18">
        <v>2087410</v>
      </c>
      <c r="F21" s="18">
        <v>1913459.17</v>
      </c>
      <c r="G21" s="18">
        <v>1363551.96</v>
      </c>
      <c r="H21" s="18">
        <v>-549907.21</v>
      </c>
      <c r="I21" s="18">
        <v>71.261095160969646</v>
      </c>
      <c r="J21" s="20">
        <v>65.322670678017261</v>
      </c>
    </row>
    <row r="22" spans="1:10" ht="25.5" x14ac:dyDescent="0.2">
      <c r="A22" s="10"/>
      <c r="B22" s="10">
        <v>25010200</v>
      </c>
      <c r="C22" s="23" t="s">
        <v>108</v>
      </c>
      <c r="D22" s="18">
        <v>2757690</v>
      </c>
      <c r="E22" s="18">
        <v>2757690</v>
      </c>
      <c r="F22" s="18">
        <v>2527882.5</v>
      </c>
      <c r="G22" s="18">
        <v>2604997</v>
      </c>
      <c r="H22" s="18">
        <v>77114.5</v>
      </c>
      <c r="I22" s="18">
        <v>103.0505571362593</v>
      </c>
      <c r="J22" s="20">
        <v>94.46301070823769</v>
      </c>
    </row>
    <row r="23" spans="1:10" ht="38.25" x14ac:dyDescent="0.2">
      <c r="A23" s="10"/>
      <c r="B23" s="10">
        <v>25010300</v>
      </c>
      <c r="C23" s="23" t="s">
        <v>109</v>
      </c>
      <c r="D23" s="18">
        <v>21870</v>
      </c>
      <c r="E23" s="18">
        <v>21870</v>
      </c>
      <c r="F23" s="18">
        <v>20047.5</v>
      </c>
      <c r="G23" s="18">
        <v>15655.84</v>
      </c>
      <c r="H23" s="18">
        <v>-4391.66</v>
      </c>
      <c r="I23" s="18">
        <v>78.093727397431095</v>
      </c>
      <c r="J23" s="20">
        <v>71.585916780978508</v>
      </c>
    </row>
    <row r="24" spans="1:10" ht="38.25" x14ac:dyDescent="0.2">
      <c r="A24" s="10"/>
      <c r="B24" s="10">
        <v>25010400</v>
      </c>
      <c r="C24" s="23" t="s">
        <v>110</v>
      </c>
      <c r="D24" s="18">
        <v>21400</v>
      </c>
      <c r="E24" s="18">
        <v>21400</v>
      </c>
      <c r="F24" s="18">
        <v>19616.669999999998</v>
      </c>
      <c r="G24" s="18">
        <v>21841.3</v>
      </c>
      <c r="H24" s="18">
        <v>2224.630000000001</v>
      </c>
      <c r="I24" s="18">
        <v>111.34050784358406</v>
      </c>
      <c r="J24" s="20">
        <v>102.06214953271027</v>
      </c>
    </row>
    <row r="25" spans="1:10" ht="25.5" x14ac:dyDescent="0.2">
      <c r="A25" s="10"/>
      <c r="B25" s="10">
        <v>25020000</v>
      </c>
      <c r="C25" s="23" t="s">
        <v>111</v>
      </c>
      <c r="D25" s="18">
        <v>0</v>
      </c>
      <c r="E25" s="18">
        <v>0</v>
      </c>
      <c r="F25" s="18">
        <v>0</v>
      </c>
      <c r="G25" s="18">
        <v>1143525.23</v>
      </c>
      <c r="H25" s="18">
        <v>1143525.23</v>
      </c>
      <c r="I25" s="18">
        <v>0</v>
      </c>
      <c r="J25" s="20"/>
    </row>
    <row r="26" spans="1:10" x14ac:dyDescent="0.2">
      <c r="A26" s="10"/>
      <c r="B26" s="10">
        <v>25020100</v>
      </c>
      <c r="C26" s="23" t="s">
        <v>112</v>
      </c>
      <c r="D26" s="18">
        <v>0</v>
      </c>
      <c r="E26" s="18">
        <v>0</v>
      </c>
      <c r="F26" s="18">
        <v>0</v>
      </c>
      <c r="G26" s="18">
        <v>1143525.23</v>
      </c>
      <c r="H26" s="18">
        <v>1143525.23</v>
      </c>
      <c r="I26" s="18">
        <v>0</v>
      </c>
      <c r="J26" s="20"/>
    </row>
    <row r="27" spans="1:10" x14ac:dyDescent="0.2">
      <c r="A27" s="10"/>
      <c r="B27" s="10">
        <v>30000000</v>
      </c>
      <c r="C27" s="23" t="s">
        <v>113</v>
      </c>
      <c r="D27" s="18">
        <v>336600</v>
      </c>
      <c r="E27" s="18">
        <v>336600</v>
      </c>
      <c r="F27" s="18">
        <v>336600</v>
      </c>
      <c r="G27" s="18">
        <v>123169.97</v>
      </c>
      <c r="H27" s="18">
        <v>-213430.03</v>
      </c>
      <c r="I27" s="18">
        <v>36.592385620915039</v>
      </c>
      <c r="J27" s="20">
        <v>36.592385620915039</v>
      </c>
    </row>
    <row r="28" spans="1:10" x14ac:dyDescent="0.2">
      <c r="A28" s="10"/>
      <c r="B28" s="10">
        <v>31000000</v>
      </c>
      <c r="C28" s="23" t="s">
        <v>114</v>
      </c>
      <c r="D28" s="18">
        <v>150000</v>
      </c>
      <c r="E28" s="18">
        <v>150000</v>
      </c>
      <c r="F28" s="18">
        <v>150000</v>
      </c>
      <c r="G28" s="18">
        <v>123169.97</v>
      </c>
      <c r="H28" s="18">
        <v>-26830.03</v>
      </c>
      <c r="I28" s="18">
        <v>82.113313333333338</v>
      </c>
      <c r="J28" s="20">
        <v>82.113313333333338</v>
      </c>
    </row>
    <row r="29" spans="1:10" ht="38.25" x14ac:dyDescent="0.2">
      <c r="A29" s="10"/>
      <c r="B29" s="10">
        <v>31030000</v>
      </c>
      <c r="C29" s="23" t="s">
        <v>115</v>
      </c>
      <c r="D29" s="18">
        <v>150000</v>
      </c>
      <c r="E29" s="18">
        <v>150000</v>
      </c>
      <c r="F29" s="18">
        <v>150000</v>
      </c>
      <c r="G29" s="18">
        <v>123169.97</v>
      </c>
      <c r="H29" s="18">
        <v>-26830.03</v>
      </c>
      <c r="I29" s="18">
        <v>82.113313333333338</v>
      </c>
      <c r="J29" s="20">
        <v>82.113313333333338</v>
      </c>
    </row>
    <row r="30" spans="1:10" ht="25.5" x14ac:dyDescent="0.2">
      <c r="A30" s="10"/>
      <c r="B30" s="10">
        <v>33000000</v>
      </c>
      <c r="C30" s="23" t="s">
        <v>116</v>
      </c>
      <c r="D30" s="18">
        <v>186600</v>
      </c>
      <c r="E30" s="18">
        <v>186600</v>
      </c>
      <c r="F30" s="18">
        <v>186600</v>
      </c>
      <c r="G30" s="18">
        <v>0</v>
      </c>
      <c r="H30" s="18">
        <v>-186600</v>
      </c>
      <c r="I30" s="18">
        <v>0</v>
      </c>
      <c r="J30" s="20">
        <v>0</v>
      </c>
    </row>
    <row r="31" spans="1:10" x14ac:dyDescent="0.2">
      <c r="A31" s="10"/>
      <c r="B31" s="10">
        <v>33010000</v>
      </c>
      <c r="C31" s="23" t="s">
        <v>117</v>
      </c>
      <c r="D31" s="18">
        <v>186600</v>
      </c>
      <c r="E31" s="18">
        <v>186600</v>
      </c>
      <c r="F31" s="18">
        <v>186600</v>
      </c>
      <c r="G31" s="18">
        <v>0</v>
      </c>
      <c r="H31" s="18">
        <v>-186600</v>
      </c>
      <c r="I31" s="18">
        <v>0</v>
      </c>
      <c r="J31" s="20">
        <v>0</v>
      </c>
    </row>
    <row r="32" spans="1:10" ht="76.5" x14ac:dyDescent="0.2">
      <c r="A32" s="10"/>
      <c r="B32" s="10">
        <v>33010100</v>
      </c>
      <c r="C32" s="23" t="s">
        <v>118</v>
      </c>
      <c r="D32" s="18">
        <v>186600</v>
      </c>
      <c r="E32" s="18">
        <v>186600</v>
      </c>
      <c r="F32" s="18">
        <v>186600</v>
      </c>
      <c r="G32" s="18">
        <v>0</v>
      </c>
      <c r="H32" s="18">
        <v>-186600</v>
      </c>
      <c r="I32" s="18">
        <v>0</v>
      </c>
      <c r="J32" s="20">
        <v>0</v>
      </c>
    </row>
    <row r="33" spans="1:10" x14ac:dyDescent="0.2">
      <c r="A33" s="10"/>
      <c r="B33" s="10">
        <v>40000000</v>
      </c>
      <c r="C33" s="23" t="s">
        <v>75</v>
      </c>
      <c r="D33" s="18">
        <v>0</v>
      </c>
      <c r="E33" s="18">
        <v>1650000</v>
      </c>
      <c r="F33" s="18">
        <v>1650000</v>
      </c>
      <c r="G33" s="18">
        <v>1650000</v>
      </c>
      <c r="H33" s="18">
        <v>0</v>
      </c>
      <c r="I33" s="18">
        <v>100</v>
      </c>
      <c r="J33" s="20">
        <v>100</v>
      </c>
    </row>
    <row r="34" spans="1:10" x14ac:dyDescent="0.2">
      <c r="A34" s="10"/>
      <c r="B34" s="10">
        <v>41000000</v>
      </c>
      <c r="C34" s="23" t="s">
        <v>76</v>
      </c>
      <c r="D34" s="18">
        <v>0</v>
      </c>
      <c r="E34" s="18">
        <v>1650000</v>
      </c>
      <c r="F34" s="18">
        <v>1650000</v>
      </c>
      <c r="G34" s="18">
        <v>1650000</v>
      </c>
      <c r="H34" s="18">
        <v>0</v>
      </c>
      <c r="I34" s="18">
        <v>100</v>
      </c>
      <c r="J34" s="20">
        <v>100</v>
      </c>
    </row>
    <row r="35" spans="1:10" ht="25.5" x14ac:dyDescent="0.2">
      <c r="A35" s="10"/>
      <c r="B35" s="10">
        <v>41050000</v>
      </c>
      <c r="C35" s="23" t="s">
        <v>84</v>
      </c>
      <c r="D35" s="18">
        <v>0</v>
      </c>
      <c r="E35" s="18">
        <v>1650000</v>
      </c>
      <c r="F35" s="18">
        <v>1650000</v>
      </c>
      <c r="G35" s="18">
        <v>1650000</v>
      </c>
      <c r="H35" s="18">
        <v>0</v>
      </c>
      <c r="I35" s="18">
        <v>100</v>
      </c>
      <c r="J35" s="20">
        <v>100</v>
      </c>
    </row>
    <row r="36" spans="1:10" x14ac:dyDescent="0.2">
      <c r="A36" s="10"/>
      <c r="B36" s="10">
        <v>41053900</v>
      </c>
      <c r="C36" s="23" t="s">
        <v>90</v>
      </c>
      <c r="D36" s="18">
        <v>0</v>
      </c>
      <c r="E36" s="18">
        <v>1650000</v>
      </c>
      <c r="F36" s="18">
        <v>1650000</v>
      </c>
      <c r="G36" s="18">
        <v>1650000</v>
      </c>
      <c r="H36" s="18">
        <v>0</v>
      </c>
      <c r="I36" s="18">
        <v>100</v>
      </c>
      <c r="J36" s="20">
        <v>100</v>
      </c>
    </row>
    <row r="37" spans="1:10" x14ac:dyDescent="0.2">
      <c r="A37" s="10"/>
      <c r="B37" s="10">
        <v>50000000</v>
      </c>
      <c r="C37" s="23" t="s">
        <v>119</v>
      </c>
      <c r="D37" s="18">
        <v>150000</v>
      </c>
      <c r="E37" s="18">
        <v>544300</v>
      </c>
      <c r="F37" s="18">
        <v>544300</v>
      </c>
      <c r="G37" s="18">
        <v>515377.88</v>
      </c>
      <c r="H37" s="18">
        <v>-28922.119999999995</v>
      </c>
      <c r="I37" s="18">
        <v>94.686364137424221</v>
      </c>
      <c r="J37" s="20">
        <v>94.686364137424221</v>
      </c>
    </row>
    <row r="38" spans="1:10" ht="51" x14ac:dyDescent="0.2">
      <c r="A38" s="10"/>
      <c r="B38" s="10">
        <v>50110000</v>
      </c>
      <c r="C38" s="23" t="s">
        <v>120</v>
      </c>
      <c r="D38" s="18">
        <v>150000</v>
      </c>
      <c r="E38" s="18">
        <v>544300</v>
      </c>
      <c r="F38" s="18">
        <v>544300</v>
      </c>
      <c r="G38" s="18">
        <v>515377.88</v>
      </c>
      <c r="H38" s="18">
        <v>-28922.119999999995</v>
      </c>
      <c r="I38" s="18">
        <v>94.686364137424221</v>
      </c>
      <c r="J38" s="20">
        <v>94.686364137424221</v>
      </c>
    </row>
    <row r="39" spans="1:10" x14ac:dyDescent="0.2">
      <c r="A39" s="24" t="s">
        <v>92</v>
      </c>
      <c r="B39" s="25"/>
      <c r="C39" s="25"/>
      <c r="D39" s="19">
        <v>5871970</v>
      </c>
      <c r="E39" s="19">
        <v>6266270</v>
      </c>
      <c r="F39" s="19">
        <v>5858805.8399999999</v>
      </c>
      <c r="G39" s="19">
        <v>5997007.6199999992</v>
      </c>
      <c r="H39" s="19">
        <v>138201.77999999933</v>
      </c>
      <c r="I39" s="19">
        <v>102.35887284498233</v>
      </c>
      <c r="J39" s="20">
        <v>95.702987901893778</v>
      </c>
    </row>
    <row r="40" spans="1:10" x14ac:dyDescent="0.2">
      <c r="A40" s="33" t="s">
        <v>93</v>
      </c>
      <c r="B40" s="34"/>
      <c r="C40" s="34"/>
      <c r="D40" s="19">
        <v>5871970</v>
      </c>
      <c r="E40" s="19">
        <v>7916270</v>
      </c>
      <c r="F40" s="19">
        <v>7508805.8399999999</v>
      </c>
      <c r="G40" s="19">
        <v>7647007.6199999992</v>
      </c>
      <c r="H40" s="19">
        <v>138201.77999999933</v>
      </c>
      <c r="I40" s="19">
        <v>101.84052941233061</v>
      </c>
      <c r="J40" s="20">
        <v>96.598620562461861</v>
      </c>
    </row>
  </sheetData>
  <mergeCells count="8">
    <mergeCell ref="A39:C39"/>
    <mergeCell ref="A40:C40"/>
    <mergeCell ref="C2:I2"/>
    <mergeCell ref="A4:L4"/>
    <mergeCell ref="A6:A7"/>
    <mergeCell ref="B6:B7"/>
    <mergeCell ref="C6:C7"/>
    <mergeCell ref="D6:I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C7DF-737A-42D1-9BFF-936B1A8E0E07}">
  <dimension ref="A1:P91"/>
  <sheetViews>
    <sheetView workbookViewId="0">
      <selection activeCell="T9" sqref="T9"/>
    </sheetView>
  </sheetViews>
  <sheetFormatPr defaultRowHeight="12.75" x14ac:dyDescent="0.2"/>
  <cols>
    <col min="2" max="2" width="45" customWidth="1"/>
    <col min="3" max="3" width="14.7109375" customWidth="1"/>
    <col min="4" max="4" width="15" customWidth="1"/>
    <col min="5" max="5" width="16.28515625" customWidth="1"/>
    <col min="6" max="6" width="14.42578125" customWidth="1"/>
    <col min="7" max="7" width="0" hidden="1" customWidth="1"/>
    <col min="8" max="8" width="14.42578125" customWidth="1"/>
    <col min="9" max="12" width="0" hidden="1" customWidth="1"/>
    <col min="14" max="14" width="7.85546875" customWidth="1"/>
    <col min="15" max="16" width="0" hidden="1" customWidth="1"/>
  </cols>
  <sheetData>
    <row r="1" spans="1:16" x14ac:dyDescent="0.2">
      <c r="A1" s="40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55.5" customHeight="1" x14ac:dyDescent="0.25">
      <c r="A2" s="47" t="s">
        <v>283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x14ac:dyDescent="0.2">
      <c r="A3" s="35" t="s">
        <v>122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">
      <c r="A4" s="40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M4" s="36"/>
      <c r="N4" s="36"/>
      <c r="O4" s="36"/>
      <c r="P4" s="37" t="s">
        <v>123</v>
      </c>
    </row>
    <row r="5" spans="1:16" ht="114.75" x14ac:dyDescent="0.2">
      <c r="A5" s="38" t="s">
        <v>124</v>
      </c>
      <c r="B5" s="38" t="s">
        <v>125</v>
      </c>
      <c r="C5" s="38" t="s">
        <v>126</v>
      </c>
      <c r="D5" s="38" t="s">
        <v>127</v>
      </c>
      <c r="E5" s="38" t="s">
        <v>128</v>
      </c>
      <c r="F5" s="38" t="s">
        <v>129</v>
      </c>
      <c r="G5" s="38" t="s">
        <v>130</v>
      </c>
      <c r="H5" s="38" t="s">
        <v>131</v>
      </c>
      <c r="I5" s="38" t="s">
        <v>132</v>
      </c>
      <c r="J5" s="38" t="s">
        <v>133</v>
      </c>
      <c r="K5" s="38" t="s">
        <v>134</v>
      </c>
      <c r="L5" s="38" t="s">
        <v>135</v>
      </c>
      <c r="M5" s="38" t="s">
        <v>136</v>
      </c>
      <c r="N5" s="38" t="s">
        <v>137</v>
      </c>
      <c r="O5" s="38" t="s">
        <v>138</v>
      </c>
      <c r="P5" s="38" t="s">
        <v>139</v>
      </c>
    </row>
    <row r="6" spans="1:16" x14ac:dyDescent="0.2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7</v>
      </c>
      <c r="I6" s="39">
        <v>9</v>
      </c>
      <c r="J6" s="39">
        <v>10</v>
      </c>
      <c r="K6" s="39">
        <v>11</v>
      </c>
      <c r="L6" s="39">
        <v>12</v>
      </c>
      <c r="M6" s="39">
        <v>8</v>
      </c>
      <c r="N6" s="39">
        <v>9</v>
      </c>
      <c r="O6" s="39">
        <v>15</v>
      </c>
      <c r="P6" s="39">
        <v>16</v>
      </c>
    </row>
    <row r="7" spans="1:16" x14ac:dyDescent="0.2">
      <c r="A7" s="41" t="s">
        <v>140</v>
      </c>
      <c r="B7" s="45" t="s">
        <v>141</v>
      </c>
      <c r="C7" s="42">
        <v>32130290</v>
      </c>
      <c r="D7" s="42">
        <v>41711075.099999994</v>
      </c>
      <c r="E7" s="42">
        <v>39082605.099999994</v>
      </c>
      <c r="F7" s="42">
        <v>33080933.819999997</v>
      </c>
      <c r="G7" s="42">
        <v>0</v>
      </c>
      <c r="H7" s="42">
        <v>32991356.089999996</v>
      </c>
      <c r="I7" s="42">
        <v>89577.73000000001</v>
      </c>
      <c r="J7" s="42">
        <v>2220757.98</v>
      </c>
      <c r="K7" s="43">
        <v>6001671.2799999975</v>
      </c>
      <c r="L7" s="43">
        <v>8630141.2799999975</v>
      </c>
      <c r="M7" s="44">
        <v>84.643625304291703</v>
      </c>
      <c r="N7" s="44">
        <v>79.094955023108483</v>
      </c>
      <c r="O7" s="43">
        <v>6091249.0099999979</v>
      </c>
      <c r="P7" s="43">
        <v>84.414424283093652</v>
      </c>
    </row>
    <row r="8" spans="1:16" ht="63.75" x14ac:dyDescent="0.2">
      <c r="A8" s="41" t="s">
        <v>142</v>
      </c>
      <c r="B8" s="45" t="s">
        <v>143</v>
      </c>
      <c r="C8" s="42">
        <v>1830000</v>
      </c>
      <c r="D8" s="42">
        <v>3614212</v>
      </c>
      <c r="E8" s="42">
        <v>3614212</v>
      </c>
      <c r="F8" s="42">
        <v>3101214.21</v>
      </c>
      <c r="G8" s="42">
        <v>0</v>
      </c>
      <c r="H8" s="42">
        <v>3101214.21</v>
      </c>
      <c r="I8" s="42">
        <v>0</v>
      </c>
      <c r="J8" s="42">
        <v>0</v>
      </c>
      <c r="K8" s="43">
        <v>512997.79000000004</v>
      </c>
      <c r="L8" s="43">
        <v>512997.79000000004</v>
      </c>
      <c r="M8" s="44">
        <v>85.806095768593536</v>
      </c>
      <c r="N8" s="44">
        <v>85.806095768593536</v>
      </c>
      <c r="O8" s="43">
        <v>512997.79000000004</v>
      </c>
      <c r="P8" s="43">
        <v>85.806095768593536</v>
      </c>
    </row>
    <row r="9" spans="1:16" ht="38.25" x14ac:dyDescent="0.2">
      <c r="A9" s="41" t="s">
        <v>144</v>
      </c>
      <c r="B9" s="45" t="s">
        <v>145</v>
      </c>
      <c r="C9" s="42">
        <v>23161800</v>
      </c>
      <c r="D9" s="42">
        <v>25267020</v>
      </c>
      <c r="E9" s="42">
        <v>23339347</v>
      </c>
      <c r="F9" s="42">
        <v>19624744.43</v>
      </c>
      <c r="G9" s="42">
        <v>0</v>
      </c>
      <c r="H9" s="42">
        <v>19543153.249999996</v>
      </c>
      <c r="I9" s="42">
        <v>81591.180000000008</v>
      </c>
      <c r="J9" s="42">
        <v>2049449.01</v>
      </c>
      <c r="K9" s="43">
        <v>3714602.5700000003</v>
      </c>
      <c r="L9" s="43">
        <v>5642275.5700000003</v>
      </c>
      <c r="M9" s="44">
        <v>84.084376610879474</v>
      </c>
      <c r="N9" s="44">
        <v>77.346490603165691</v>
      </c>
      <c r="O9" s="43">
        <v>3796193.7500000037</v>
      </c>
      <c r="P9" s="43">
        <v>83.734790223565369</v>
      </c>
    </row>
    <row r="10" spans="1:16" x14ac:dyDescent="0.2">
      <c r="A10" s="41" t="s">
        <v>146</v>
      </c>
      <c r="B10" s="45" t="s">
        <v>147</v>
      </c>
      <c r="C10" s="42">
        <v>118760</v>
      </c>
      <c r="D10" s="42">
        <v>127721</v>
      </c>
      <c r="E10" s="42">
        <v>123421</v>
      </c>
      <c r="F10" s="42">
        <v>67892.63</v>
      </c>
      <c r="G10" s="42">
        <v>0</v>
      </c>
      <c r="H10" s="42">
        <v>67892.63</v>
      </c>
      <c r="I10" s="42">
        <v>0</v>
      </c>
      <c r="J10" s="42">
        <v>0</v>
      </c>
      <c r="K10" s="43">
        <v>55528.369999999995</v>
      </c>
      <c r="L10" s="43">
        <v>59828.369999999995</v>
      </c>
      <c r="M10" s="44">
        <v>55.008977402549</v>
      </c>
      <c r="N10" s="44">
        <v>53.156982798443487</v>
      </c>
      <c r="O10" s="43">
        <v>55528.369999999995</v>
      </c>
      <c r="P10" s="43">
        <v>55.008977402549</v>
      </c>
    </row>
    <row r="11" spans="1:16" ht="25.5" x14ac:dyDescent="0.2">
      <c r="A11" s="41" t="s">
        <v>148</v>
      </c>
      <c r="B11" s="45" t="s">
        <v>149</v>
      </c>
      <c r="C11" s="42">
        <v>3317220</v>
      </c>
      <c r="D11" s="42">
        <v>3337602</v>
      </c>
      <c r="E11" s="42">
        <v>3049857</v>
      </c>
      <c r="F11" s="42">
        <v>2702010.15</v>
      </c>
      <c r="G11" s="42">
        <v>0</v>
      </c>
      <c r="H11" s="42">
        <v>2694023.6</v>
      </c>
      <c r="I11" s="42">
        <v>7986.55</v>
      </c>
      <c r="J11" s="42">
        <v>12235.55</v>
      </c>
      <c r="K11" s="43">
        <v>347846.85000000009</v>
      </c>
      <c r="L11" s="43">
        <v>635591.85000000009</v>
      </c>
      <c r="M11" s="44">
        <v>88.594650503285891</v>
      </c>
      <c r="N11" s="44">
        <v>80.717341372638202</v>
      </c>
      <c r="O11" s="43">
        <v>355833.39999999991</v>
      </c>
      <c r="P11" s="43">
        <v>88.332784127255806</v>
      </c>
    </row>
    <row r="12" spans="1:16" ht="38.25" x14ac:dyDescent="0.2">
      <c r="A12" s="41" t="s">
        <v>150</v>
      </c>
      <c r="B12" s="45" t="s">
        <v>151</v>
      </c>
      <c r="C12" s="42">
        <v>830800</v>
      </c>
      <c r="D12" s="42">
        <v>1220170</v>
      </c>
      <c r="E12" s="42">
        <v>1117360</v>
      </c>
      <c r="F12" s="42">
        <v>927564.78</v>
      </c>
      <c r="G12" s="42">
        <v>0</v>
      </c>
      <c r="H12" s="42">
        <v>927564.78</v>
      </c>
      <c r="I12" s="42">
        <v>0</v>
      </c>
      <c r="J12" s="42">
        <v>20070</v>
      </c>
      <c r="K12" s="43">
        <v>189795.21999999997</v>
      </c>
      <c r="L12" s="43">
        <v>292605.21999999997</v>
      </c>
      <c r="M12" s="44">
        <v>83.013959690699508</v>
      </c>
      <c r="N12" s="44">
        <v>76.019307145725605</v>
      </c>
      <c r="O12" s="43">
        <v>189795.21999999997</v>
      </c>
      <c r="P12" s="43">
        <v>83.013959690699508</v>
      </c>
    </row>
    <row r="13" spans="1:16" ht="25.5" x14ac:dyDescent="0.2">
      <c r="A13" s="41" t="s">
        <v>152</v>
      </c>
      <c r="B13" s="45" t="s">
        <v>153</v>
      </c>
      <c r="C13" s="42">
        <v>0</v>
      </c>
      <c r="D13" s="42">
        <v>1610800</v>
      </c>
      <c r="E13" s="42">
        <v>1610800</v>
      </c>
      <c r="F13" s="42">
        <v>1523660.72</v>
      </c>
      <c r="G13" s="42">
        <v>0</v>
      </c>
      <c r="H13" s="42">
        <v>1523660.72</v>
      </c>
      <c r="I13" s="42">
        <v>0</v>
      </c>
      <c r="J13" s="42">
        <v>0</v>
      </c>
      <c r="K13" s="43">
        <v>87139.280000000028</v>
      </c>
      <c r="L13" s="43">
        <v>87139.280000000028</v>
      </c>
      <c r="M13" s="44">
        <v>94.59031040476782</v>
      </c>
      <c r="N13" s="44">
        <v>94.59031040476782</v>
      </c>
      <c r="O13" s="43">
        <v>87139.280000000028</v>
      </c>
      <c r="P13" s="43">
        <v>94.59031040476782</v>
      </c>
    </row>
    <row r="14" spans="1:16" ht="25.5" x14ac:dyDescent="0.2">
      <c r="A14" s="41" t="s">
        <v>154</v>
      </c>
      <c r="B14" s="45" t="s">
        <v>155</v>
      </c>
      <c r="C14" s="42">
        <v>1100000</v>
      </c>
      <c r="D14" s="42">
        <v>1260000</v>
      </c>
      <c r="E14" s="42">
        <v>1150000</v>
      </c>
      <c r="F14" s="42">
        <v>718649.35</v>
      </c>
      <c r="G14" s="42">
        <v>0</v>
      </c>
      <c r="H14" s="42">
        <v>718649.35</v>
      </c>
      <c r="I14" s="42">
        <v>0</v>
      </c>
      <c r="J14" s="42">
        <v>0</v>
      </c>
      <c r="K14" s="43">
        <v>431350.65</v>
      </c>
      <c r="L14" s="43">
        <v>541350.65</v>
      </c>
      <c r="M14" s="44">
        <v>62.491247826086962</v>
      </c>
      <c r="N14" s="44">
        <v>57.035662698412693</v>
      </c>
      <c r="O14" s="43">
        <v>431350.65</v>
      </c>
      <c r="P14" s="43">
        <v>62.491247826086962</v>
      </c>
    </row>
    <row r="15" spans="1:16" ht="25.5" x14ac:dyDescent="0.2">
      <c r="A15" s="41" t="s">
        <v>156</v>
      </c>
      <c r="B15" s="45" t="s">
        <v>157</v>
      </c>
      <c r="C15" s="42">
        <v>10400</v>
      </c>
      <c r="D15" s="42">
        <v>28400</v>
      </c>
      <c r="E15" s="42">
        <v>25800</v>
      </c>
      <c r="F15" s="42">
        <v>22398.53</v>
      </c>
      <c r="G15" s="42">
        <v>0</v>
      </c>
      <c r="H15" s="42">
        <v>22398.53</v>
      </c>
      <c r="I15" s="42">
        <v>0</v>
      </c>
      <c r="J15" s="42">
        <v>0</v>
      </c>
      <c r="K15" s="43">
        <v>3401.4700000000012</v>
      </c>
      <c r="L15" s="43">
        <v>6001.4700000000012</v>
      </c>
      <c r="M15" s="44">
        <v>86.816007751937988</v>
      </c>
      <c r="N15" s="44">
        <v>78.868063380281683</v>
      </c>
      <c r="O15" s="43">
        <v>3401.4700000000012</v>
      </c>
      <c r="P15" s="43">
        <v>86.816007751937988</v>
      </c>
    </row>
    <row r="16" spans="1:16" ht="25.5" x14ac:dyDescent="0.2">
      <c r="A16" s="41" t="s">
        <v>158</v>
      </c>
      <c r="B16" s="45" t="s">
        <v>159</v>
      </c>
      <c r="C16" s="42">
        <v>477380</v>
      </c>
      <c r="D16" s="42">
        <v>968980</v>
      </c>
      <c r="E16" s="42">
        <v>861898</v>
      </c>
      <c r="F16" s="42">
        <v>765503.70000000007</v>
      </c>
      <c r="G16" s="42">
        <v>0</v>
      </c>
      <c r="H16" s="42">
        <v>765503.70000000007</v>
      </c>
      <c r="I16" s="42">
        <v>0</v>
      </c>
      <c r="J16" s="42">
        <v>46150.66</v>
      </c>
      <c r="K16" s="43">
        <v>96394.29999999993</v>
      </c>
      <c r="L16" s="43">
        <v>203476.29999999993</v>
      </c>
      <c r="M16" s="44">
        <v>88.81604319768698</v>
      </c>
      <c r="N16" s="44">
        <v>79.000980412392423</v>
      </c>
      <c r="O16" s="43">
        <v>96394.29999999993</v>
      </c>
      <c r="P16" s="43">
        <v>88.81604319768698</v>
      </c>
    </row>
    <row r="17" spans="1:16" ht="38.25" x14ac:dyDescent="0.2">
      <c r="A17" s="41" t="s">
        <v>160</v>
      </c>
      <c r="B17" s="45" t="s">
        <v>161</v>
      </c>
      <c r="C17" s="42">
        <v>55170</v>
      </c>
      <c r="D17" s="42">
        <v>55170</v>
      </c>
      <c r="E17" s="42">
        <v>51990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3">
        <v>51990</v>
      </c>
      <c r="L17" s="43">
        <v>55170</v>
      </c>
      <c r="M17" s="44">
        <v>0</v>
      </c>
      <c r="N17" s="44">
        <v>0</v>
      </c>
      <c r="O17" s="43">
        <v>51990</v>
      </c>
      <c r="P17" s="43">
        <v>0</v>
      </c>
    </row>
    <row r="18" spans="1:16" x14ac:dyDescent="0.2">
      <c r="A18" s="41" t="s">
        <v>162</v>
      </c>
      <c r="B18" s="45" t="s">
        <v>163</v>
      </c>
      <c r="C18" s="42">
        <v>0</v>
      </c>
      <c r="D18" s="42">
        <v>468825.68</v>
      </c>
      <c r="E18" s="42">
        <v>468825.68</v>
      </c>
      <c r="F18" s="42">
        <v>440435.19</v>
      </c>
      <c r="G18" s="42">
        <v>0</v>
      </c>
      <c r="H18" s="42">
        <v>440435.19</v>
      </c>
      <c r="I18" s="42">
        <v>0</v>
      </c>
      <c r="J18" s="42">
        <v>0</v>
      </c>
      <c r="K18" s="43">
        <v>28390.489999999991</v>
      </c>
      <c r="L18" s="43">
        <v>28390.489999999991</v>
      </c>
      <c r="M18" s="44">
        <v>93.944339823705903</v>
      </c>
      <c r="N18" s="44">
        <v>93.944339823705903</v>
      </c>
      <c r="O18" s="43">
        <v>28390.489999999991</v>
      </c>
      <c r="P18" s="43">
        <v>93.944339823705903</v>
      </c>
    </row>
    <row r="19" spans="1:16" ht="38.25" x14ac:dyDescent="0.2">
      <c r="A19" s="41" t="s">
        <v>164</v>
      </c>
      <c r="B19" s="45" t="s">
        <v>165</v>
      </c>
      <c r="C19" s="42">
        <v>0</v>
      </c>
      <c r="D19" s="42">
        <v>1567516.42</v>
      </c>
      <c r="E19" s="42">
        <v>1567516.42</v>
      </c>
      <c r="F19" s="42">
        <v>1487937.5599999998</v>
      </c>
      <c r="G19" s="42">
        <v>0</v>
      </c>
      <c r="H19" s="42">
        <v>1487937.5599999998</v>
      </c>
      <c r="I19" s="42">
        <v>0</v>
      </c>
      <c r="J19" s="42">
        <v>0</v>
      </c>
      <c r="K19" s="43">
        <v>79578.860000000102</v>
      </c>
      <c r="L19" s="43">
        <v>79578.860000000102</v>
      </c>
      <c r="M19" s="44">
        <v>94.923251904436185</v>
      </c>
      <c r="N19" s="44">
        <v>94.923251904436185</v>
      </c>
      <c r="O19" s="43">
        <v>79578.860000000102</v>
      </c>
      <c r="P19" s="43">
        <v>94.923251904436185</v>
      </c>
    </row>
    <row r="20" spans="1:16" ht="51" x14ac:dyDescent="0.2">
      <c r="A20" s="41" t="s">
        <v>166</v>
      </c>
      <c r="B20" s="45" t="s">
        <v>167</v>
      </c>
      <c r="C20" s="42">
        <v>56900</v>
      </c>
      <c r="D20" s="42">
        <v>56900</v>
      </c>
      <c r="E20" s="42">
        <v>52900</v>
      </c>
      <c r="F20" s="42">
        <v>33966</v>
      </c>
      <c r="G20" s="42">
        <v>0</v>
      </c>
      <c r="H20" s="42">
        <v>33966</v>
      </c>
      <c r="I20" s="42">
        <v>0</v>
      </c>
      <c r="J20" s="42">
        <v>0</v>
      </c>
      <c r="K20" s="43">
        <v>18934</v>
      </c>
      <c r="L20" s="43">
        <v>22934</v>
      </c>
      <c r="M20" s="44">
        <v>64.207939508506612</v>
      </c>
      <c r="N20" s="44">
        <v>59.694200351493855</v>
      </c>
      <c r="O20" s="43">
        <v>18934</v>
      </c>
      <c r="P20" s="43">
        <v>64.207939508506612</v>
      </c>
    </row>
    <row r="21" spans="1:16" ht="38.25" x14ac:dyDescent="0.2">
      <c r="A21" s="41" t="s">
        <v>168</v>
      </c>
      <c r="B21" s="45" t="s">
        <v>169</v>
      </c>
      <c r="C21" s="42">
        <v>90000</v>
      </c>
      <c r="D21" s="42">
        <v>230000</v>
      </c>
      <c r="E21" s="42">
        <v>230000</v>
      </c>
      <c r="F21" s="42">
        <v>225000</v>
      </c>
      <c r="G21" s="42">
        <v>0</v>
      </c>
      <c r="H21" s="42">
        <v>225000</v>
      </c>
      <c r="I21" s="42">
        <v>0</v>
      </c>
      <c r="J21" s="42">
        <v>0</v>
      </c>
      <c r="K21" s="43">
        <v>5000</v>
      </c>
      <c r="L21" s="43">
        <v>5000</v>
      </c>
      <c r="M21" s="44">
        <v>97.826086956521735</v>
      </c>
      <c r="N21" s="44">
        <v>97.826086956521735</v>
      </c>
      <c r="O21" s="43">
        <v>5000</v>
      </c>
      <c r="P21" s="43">
        <v>97.826086956521735</v>
      </c>
    </row>
    <row r="22" spans="1:16" x14ac:dyDescent="0.2">
      <c r="A22" s="41" t="s">
        <v>170</v>
      </c>
      <c r="B22" s="45" t="s">
        <v>171</v>
      </c>
      <c r="C22" s="42">
        <v>0</v>
      </c>
      <c r="D22" s="42">
        <v>237668</v>
      </c>
      <c r="E22" s="42">
        <v>237668</v>
      </c>
      <c r="F22" s="42">
        <v>214716.56</v>
      </c>
      <c r="G22" s="42">
        <v>0</v>
      </c>
      <c r="H22" s="42">
        <v>214716.56</v>
      </c>
      <c r="I22" s="42">
        <v>0</v>
      </c>
      <c r="J22" s="42">
        <v>0</v>
      </c>
      <c r="K22" s="43">
        <v>22951.440000000002</v>
      </c>
      <c r="L22" s="43">
        <v>22951.440000000002</v>
      </c>
      <c r="M22" s="44">
        <v>90.343066799064246</v>
      </c>
      <c r="N22" s="44">
        <v>90.343066799064246</v>
      </c>
      <c r="O22" s="43">
        <v>22951.440000000002</v>
      </c>
      <c r="P22" s="43">
        <v>90.343066799064246</v>
      </c>
    </row>
    <row r="23" spans="1:16" x14ac:dyDescent="0.2">
      <c r="A23" s="41" t="s">
        <v>172</v>
      </c>
      <c r="B23" s="45" t="s">
        <v>173</v>
      </c>
      <c r="C23" s="42">
        <v>0</v>
      </c>
      <c r="D23" s="42">
        <v>48000</v>
      </c>
      <c r="E23" s="42">
        <v>48000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3">
        <v>48000</v>
      </c>
      <c r="L23" s="43">
        <v>48000</v>
      </c>
      <c r="M23" s="44">
        <v>0</v>
      </c>
      <c r="N23" s="44">
        <v>0</v>
      </c>
      <c r="O23" s="43">
        <v>48000</v>
      </c>
      <c r="P23" s="43">
        <v>0</v>
      </c>
    </row>
    <row r="24" spans="1:16" ht="25.5" x14ac:dyDescent="0.2">
      <c r="A24" s="41" t="s">
        <v>174</v>
      </c>
      <c r="B24" s="45" t="s">
        <v>175</v>
      </c>
      <c r="C24" s="42">
        <v>10000</v>
      </c>
      <c r="D24" s="42">
        <v>30000</v>
      </c>
      <c r="E24" s="42">
        <v>30000</v>
      </c>
      <c r="F24" s="42">
        <v>3195.85</v>
      </c>
      <c r="G24" s="42">
        <v>0</v>
      </c>
      <c r="H24" s="42">
        <v>3195.85</v>
      </c>
      <c r="I24" s="42">
        <v>0</v>
      </c>
      <c r="J24" s="42">
        <v>0</v>
      </c>
      <c r="K24" s="43">
        <v>26804.15</v>
      </c>
      <c r="L24" s="43">
        <v>26804.15</v>
      </c>
      <c r="M24" s="44">
        <v>10.652833333333334</v>
      </c>
      <c r="N24" s="44">
        <v>10.652833333333334</v>
      </c>
      <c r="O24" s="43">
        <v>26804.15</v>
      </c>
      <c r="P24" s="43">
        <v>10.652833333333334</v>
      </c>
    </row>
    <row r="25" spans="1:16" ht="25.5" x14ac:dyDescent="0.2">
      <c r="A25" s="41" t="s">
        <v>176</v>
      </c>
      <c r="B25" s="45" t="s">
        <v>177</v>
      </c>
      <c r="C25" s="42">
        <v>43560</v>
      </c>
      <c r="D25" s="42">
        <v>43560</v>
      </c>
      <c r="E25" s="42">
        <v>32670</v>
      </c>
      <c r="F25" s="42">
        <v>32663.25</v>
      </c>
      <c r="G25" s="42">
        <v>0</v>
      </c>
      <c r="H25" s="42">
        <v>32663.25</v>
      </c>
      <c r="I25" s="42">
        <v>0</v>
      </c>
      <c r="J25" s="42">
        <v>0</v>
      </c>
      <c r="K25" s="43">
        <v>6.75</v>
      </c>
      <c r="L25" s="43">
        <v>10896.75</v>
      </c>
      <c r="M25" s="44">
        <v>99.97933884297521</v>
      </c>
      <c r="N25" s="44">
        <v>74.984504132231393</v>
      </c>
      <c r="O25" s="43">
        <v>6.75</v>
      </c>
      <c r="P25" s="43">
        <v>99.97933884297521</v>
      </c>
    </row>
    <row r="26" spans="1:16" ht="25.5" x14ac:dyDescent="0.2">
      <c r="A26" s="41" t="s">
        <v>178</v>
      </c>
      <c r="B26" s="45" t="s">
        <v>179</v>
      </c>
      <c r="C26" s="42">
        <v>17000</v>
      </c>
      <c r="D26" s="42">
        <v>17000</v>
      </c>
      <c r="E26" s="42">
        <v>17000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3">
        <v>17000</v>
      </c>
      <c r="L26" s="43">
        <v>17000</v>
      </c>
      <c r="M26" s="44">
        <v>0</v>
      </c>
      <c r="N26" s="44">
        <v>0</v>
      </c>
      <c r="O26" s="43">
        <v>17000</v>
      </c>
      <c r="P26" s="43">
        <v>0</v>
      </c>
    </row>
    <row r="27" spans="1:16" ht="25.5" x14ac:dyDescent="0.2">
      <c r="A27" s="41" t="s">
        <v>180</v>
      </c>
      <c r="B27" s="45" t="s">
        <v>181</v>
      </c>
      <c r="C27" s="42">
        <v>858900</v>
      </c>
      <c r="D27" s="42">
        <v>1236930</v>
      </c>
      <c r="E27" s="42">
        <v>1168740</v>
      </c>
      <c r="F27" s="42">
        <v>920965.33</v>
      </c>
      <c r="G27" s="42">
        <v>0</v>
      </c>
      <c r="H27" s="42">
        <v>920965.33</v>
      </c>
      <c r="I27" s="42">
        <v>0</v>
      </c>
      <c r="J27" s="42">
        <v>92852.760000000009</v>
      </c>
      <c r="K27" s="43">
        <v>247774.67000000004</v>
      </c>
      <c r="L27" s="43">
        <v>315964.67000000004</v>
      </c>
      <c r="M27" s="44">
        <v>78.799846843609359</v>
      </c>
      <c r="N27" s="44">
        <v>74.455735571131754</v>
      </c>
      <c r="O27" s="43">
        <v>247774.67000000004</v>
      </c>
      <c r="P27" s="43">
        <v>78.799846843609359</v>
      </c>
    </row>
    <row r="28" spans="1:16" ht="25.5" x14ac:dyDescent="0.2">
      <c r="A28" s="41" t="s">
        <v>182</v>
      </c>
      <c r="B28" s="45" t="s">
        <v>183</v>
      </c>
      <c r="C28" s="42">
        <v>146200</v>
      </c>
      <c r="D28" s="42">
        <v>278400</v>
      </c>
      <c r="E28" s="42">
        <v>278400</v>
      </c>
      <c r="F28" s="42">
        <v>268415.57999999996</v>
      </c>
      <c r="G28" s="42">
        <v>0</v>
      </c>
      <c r="H28" s="42">
        <v>268415.57999999996</v>
      </c>
      <c r="I28" s="42">
        <v>0</v>
      </c>
      <c r="J28" s="42">
        <v>0</v>
      </c>
      <c r="K28" s="43">
        <v>9984.4200000000419</v>
      </c>
      <c r="L28" s="43">
        <v>9984.4200000000419</v>
      </c>
      <c r="M28" s="44">
        <v>96.413642241379293</v>
      </c>
      <c r="N28" s="44">
        <v>96.413642241379293</v>
      </c>
      <c r="O28" s="43">
        <v>9984.4200000000419</v>
      </c>
      <c r="P28" s="43">
        <v>96.413642241379293</v>
      </c>
    </row>
    <row r="29" spans="1:16" x14ac:dyDescent="0.2">
      <c r="A29" s="41" t="s">
        <v>184</v>
      </c>
      <c r="B29" s="45" t="s">
        <v>185</v>
      </c>
      <c r="C29" s="42">
        <v>6200</v>
      </c>
      <c r="D29" s="42">
        <v>6200</v>
      </c>
      <c r="E29" s="42">
        <v>6200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3">
        <v>6200</v>
      </c>
      <c r="L29" s="43">
        <v>6200</v>
      </c>
      <c r="M29" s="44">
        <v>0</v>
      </c>
      <c r="N29" s="44">
        <v>0</v>
      </c>
      <c r="O29" s="43">
        <v>6200</v>
      </c>
      <c r="P29" s="43">
        <v>0</v>
      </c>
    </row>
    <row r="30" spans="1:16" ht="25.5" x14ac:dyDescent="0.2">
      <c r="A30" s="41" t="s">
        <v>186</v>
      </c>
      <c r="B30" s="45" t="s">
        <v>187</v>
      </c>
      <c r="C30" s="42">
        <v>209303376</v>
      </c>
      <c r="D30" s="42">
        <v>211813020</v>
      </c>
      <c r="E30" s="42">
        <v>192849919</v>
      </c>
      <c r="F30" s="42">
        <v>157330778.40000004</v>
      </c>
      <c r="G30" s="42">
        <v>0</v>
      </c>
      <c r="H30" s="42">
        <v>157330205.40000004</v>
      </c>
      <c r="I30" s="42">
        <v>573</v>
      </c>
      <c r="J30" s="42">
        <v>8883879.4399999995</v>
      </c>
      <c r="K30" s="43">
        <v>35519140.599999964</v>
      </c>
      <c r="L30" s="43">
        <v>54482241.599999964</v>
      </c>
      <c r="M30" s="44">
        <v>81.581977952503067</v>
      </c>
      <c r="N30" s="44">
        <v>74.277872720005604</v>
      </c>
      <c r="O30" s="43">
        <v>35519713.599999964</v>
      </c>
      <c r="P30" s="43">
        <v>81.581680830262655</v>
      </c>
    </row>
    <row r="31" spans="1:16" ht="38.25" x14ac:dyDescent="0.2">
      <c r="A31" s="41" t="s">
        <v>144</v>
      </c>
      <c r="B31" s="45" t="s">
        <v>145</v>
      </c>
      <c r="C31" s="42">
        <v>925020</v>
      </c>
      <c r="D31" s="42">
        <v>925020</v>
      </c>
      <c r="E31" s="42">
        <v>853357</v>
      </c>
      <c r="F31" s="42">
        <v>773502.77000000014</v>
      </c>
      <c r="G31" s="42">
        <v>0</v>
      </c>
      <c r="H31" s="42">
        <v>773502.77000000014</v>
      </c>
      <c r="I31" s="42">
        <v>0</v>
      </c>
      <c r="J31" s="42">
        <v>69265.84</v>
      </c>
      <c r="K31" s="43">
        <v>79854.229999999865</v>
      </c>
      <c r="L31" s="43">
        <v>151517.22999999986</v>
      </c>
      <c r="M31" s="44">
        <v>90.642341950672474</v>
      </c>
      <c r="N31" s="44">
        <v>83.620113078636152</v>
      </c>
      <c r="O31" s="43">
        <v>79854.229999999865</v>
      </c>
      <c r="P31" s="43">
        <v>90.642341950672474</v>
      </c>
    </row>
    <row r="32" spans="1:16" x14ac:dyDescent="0.2">
      <c r="A32" s="41" t="s">
        <v>188</v>
      </c>
      <c r="B32" s="45" t="s">
        <v>189</v>
      </c>
      <c r="C32" s="42">
        <v>36217950</v>
      </c>
      <c r="D32" s="42">
        <v>36384462</v>
      </c>
      <c r="E32" s="42">
        <v>33072732</v>
      </c>
      <c r="F32" s="42">
        <v>29653934.339999996</v>
      </c>
      <c r="G32" s="42">
        <v>0</v>
      </c>
      <c r="H32" s="42">
        <v>29653934.339999996</v>
      </c>
      <c r="I32" s="42">
        <v>0</v>
      </c>
      <c r="J32" s="42">
        <v>1655137.94</v>
      </c>
      <c r="K32" s="43">
        <v>3418797.6600000039</v>
      </c>
      <c r="L32" s="43">
        <v>6730527.6600000039</v>
      </c>
      <c r="M32" s="44">
        <v>89.662790301085479</v>
      </c>
      <c r="N32" s="44">
        <v>81.501643036524754</v>
      </c>
      <c r="O32" s="43">
        <v>3418797.6600000039</v>
      </c>
      <c r="P32" s="43">
        <v>89.662790301085479</v>
      </c>
    </row>
    <row r="33" spans="1:16" ht="25.5" x14ac:dyDescent="0.2">
      <c r="A33" s="41" t="s">
        <v>190</v>
      </c>
      <c r="B33" s="45" t="s">
        <v>191</v>
      </c>
      <c r="C33" s="42">
        <v>43826150</v>
      </c>
      <c r="D33" s="42">
        <v>44578792</v>
      </c>
      <c r="E33" s="42">
        <v>40626145</v>
      </c>
      <c r="F33" s="42">
        <v>36463781.419999994</v>
      </c>
      <c r="G33" s="42">
        <v>0</v>
      </c>
      <c r="H33" s="42">
        <v>36463208.419999994</v>
      </c>
      <c r="I33" s="42">
        <v>573</v>
      </c>
      <c r="J33" s="42">
        <v>1593821.98</v>
      </c>
      <c r="K33" s="43">
        <v>4162363.5800000057</v>
      </c>
      <c r="L33" s="43">
        <v>8115010.5800000057</v>
      </c>
      <c r="M33" s="44">
        <v>89.75447072322514</v>
      </c>
      <c r="N33" s="44">
        <v>81.794967481397876</v>
      </c>
      <c r="O33" s="43">
        <v>4162936.5800000057</v>
      </c>
      <c r="P33" s="43">
        <v>89.753060301438865</v>
      </c>
    </row>
    <row r="34" spans="1:16" ht="25.5" x14ac:dyDescent="0.2">
      <c r="A34" s="41" t="s">
        <v>192</v>
      </c>
      <c r="B34" s="45" t="s">
        <v>191</v>
      </c>
      <c r="C34" s="42">
        <v>107396500</v>
      </c>
      <c r="D34" s="42">
        <v>107396500</v>
      </c>
      <c r="E34" s="42">
        <v>97373400</v>
      </c>
      <c r="F34" s="42">
        <v>73594673.150000006</v>
      </c>
      <c r="G34" s="42">
        <v>0</v>
      </c>
      <c r="H34" s="42">
        <v>73594673.150000006</v>
      </c>
      <c r="I34" s="42">
        <v>0</v>
      </c>
      <c r="J34" s="42">
        <v>4483034.21</v>
      </c>
      <c r="K34" s="43">
        <v>23778726.849999994</v>
      </c>
      <c r="L34" s="43">
        <v>33801826.849999994</v>
      </c>
      <c r="M34" s="44">
        <v>75.57985358424375</v>
      </c>
      <c r="N34" s="44">
        <v>68.526137397401214</v>
      </c>
      <c r="O34" s="43">
        <v>23778726.849999994</v>
      </c>
      <c r="P34" s="43">
        <v>75.57985358424375</v>
      </c>
    </row>
    <row r="35" spans="1:16" ht="25.5" x14ac:dyDescent="0.2">
      <c r="A35" s="41" t="s">
        <v>193</v>
      </c>
      <c r="B35" s="45" t="s">
        <v>191</v>
      </c>
      <c r="C35" s="42">
        <v>0</v>
      </c>
      <c r="D35" s="42">
        <v>1493958</v>
      </c>
      <c r="E35" s="42">
        <v>1493958</v>
      </c>
      <c r="F35" s="42">
        <v>936306.86</v>
      </c>
      <c r="G35" s="42">
        <v>0</v>
      </c>
      <c r="H35" s="42">
        <v>936306.86</v>
      </c>
      <c r="I35" s="42">
        <v>0</v>
      </c>
      <c r="J35" s="42">
        <v>0</v>
      </c>
      <c r="K35" s="43">
        <v>557651.14</v>
      </c>
      <c r="L35" s="43">
        <v>557651.14</v>
      </c>
      <c r="M35" s="44">
        <v>62.672903789798639</v>
      </c>
      <c r="N35" s="44">
        <v>62.672903789798639</v>
      </c>
      <c r="O35" s="43">
        <v>557651.14</v>
      </c>
      <c r="P35" s="43">
        <v>62.672903789798639</v>
      </c>
    </row>
    <row r="36" spans="1:16" ht="38.25" x14ac:dyDescent="0.2">
      <c r="A36" s="41" t="s">
        <v>194</v>
      </c>
      <c r="B36" s="45" t="s">
        <v>195</v>
      </c>
      <c r="C36" s="42">
        <v>10968840</v>
      </c>
      <c r="D36" s="42">
        <v>9845592</v>
      </c>
      <c r="E36" s="42">
        <v>9034736</v>
      </c>
      <c r="F36" s="42">
        <v>7823842.9099999992</v>
      </c>
      <c r="G36" s="42">
        <v>0</v>
      </c>
      <c r="H36" s="42">
        <v>7823842.9099999992</v>
      </c>
      <c r="I36" s="42">
        <v>0</v>
      </c>
      <c r="J36" s="42">
        <v>519123.41000000003</v>
      </c>
      <c r="K36" s="43">
        <v>1210893.0900000008</v>
      </c>
      <c r="L36" s="43">
        <v>2021749.0900000008</v>
      </c>
      <c r="M36" s="44">
        <v>86.59736056482447</v>
      </c>
      <c r="N36" s="44">
        <v>79.465439051303349</v>
      </c>
      <c r="O36" s="43">
        <v>1210893.0900000008</v>
      </c>
      <c r="P36" s="43">
        <v>86.59736056482447</v>
      </c>
    </row>
    <row r="37" spans="1:16" ht="25.5" x14ac:dyDescent="0.2">
      <c r="A37" s="41" t="s">
        <v>196</v>
      </c>
      <c r="B37" s="45" t="s">
        <v>197</v>
      </c>
      <c r="C37" s="42">
        <v>3623510</v>
      </c>
      <c r="D37" s="42">
        <v>3738215</v>
      </c>
      <c r="E37" s="42">
        <v>3426700</v>
      </c>
      <c r="F37" s="42">
        <v>2904896.5799999996</v>
      </c>
      <c r="G37" s="42">
        <v>0</v>
      </c>
      <c r="H37" s="42">
        <v>2904896.5799999996</v>
      </c>
      <c r="I37" s="42">
        <v>0</v>
      </c>
      <c r="J37" s="42">
        <v>164103.31</v>
      </c>
      <c r="K37" s="43">
        <v>521803.42000000039</v>
      </c>
      <c r="L37" s="43">
        <v>833318.42000000039</v>
      </c>
      <c r="M37" s="44">
        <v>84.772421863600528</v>
      </c>
      <c r="N37" s="44">
        <v>77.708119516935213</v>
      </c>
      <c r="O37" s="43">
        <v>521803.42000000039</v>
      </c>
      <c r="P37" s="43">
        <v>84.772421863600528</v>
      </c>
    </row>
    <row r="38" spans="1:16" x14ac:dyDescent="0.2">
      <c r="A38" s="41" t="s">
        <v>198</v>
      </c>
      <c r="B38" s="45" t="s">
        <v>199</v>
      </c>
      <c r="C38" s="42">
        <v>34620</v>
      </c>
      <c r="D38" s="42">
        <v>36430</v>
      </c>
      <c r="E38" s="42">
        <v>36430</v>
      </c>
      <c r="F38" s="42">
        <v>17628</v>
      </c>
      <c r="G38" s="42">
        <v>0</v>
      </c>
      <c r="H38" s="42">
        <v>17628</v>
      </c>
      <c r="I38" s="42">
        <v>0</v>
      </c>
      <c r="J38" s="42">
        <v>0</v>
      </c>
      <c r="K38" s="43">
        <v>18802</v>
      </c>
      <c r="L38" s="43">
        <v>18802</v>
      </c>
      <c r="M38" s="44">
        <v>48.388690639582762</v>
      </c>
      <c r="N38" s="44">
        <v>48.388690639582762</v>
      </c>
      <c r="O38" s="43">
        <v>18802</v>
      </c>
      <c r="P38" s="43">
        <v>48.388690639582762</v>
      </c>
    </row>
    <row r="39" spans="1:16" ht="25.5" x14ac:dyDescent="0.2">
      <c r="A39" s="41" t="s">
        <v>200</v>
      </c>
      <c r="B39" s="45" t="s">
        <v>201</v>
      </c>
      <c r="C39" s="42">
        <v>163340</v>
      </c>
      <c r="D39" s="42">
        <v>201690</v>
      </c>
      <c r="E39" s="42">
        <v>186030</v>
      </c>
      <c r="F39" s="42">
        <v>144241.79</v>
      </c>
      <c r="G39" s="42">
        <v>0</v>
      </c>
      <c r="H39" s="42">
        <v>144241.79</v>
      </c>
      <c r="I39" s="42">
        <v>0</v>
      </c>
      <c r="J39" s="42">
        <v>3861.96</v>
      </c>
      <c r="K39" s="43">
        <v>41788.209999999992</v>
      </c>
      <c r="L39" s="43">
        <v>57448.209999999992</v>
      </c>
      <c r="M39" s="44">
        <v>77.536843519862401</v>
      </c>
      <c r="N39" s="44">
        <v>71.516579899846306</v>
      </c>
      <c r="O39" s="43">
        <v>41788.209999999992</v>
      </c>
      <c r="P39" s="43">
        <v>77.536843519862401</v>
      </c>
    </row>
    <row r="40" spans="1:16" ht="25.5" x14ac:dyDescent="0.2">
      <c r="A40" s="41" t="s">
        <v>202</v>
      </c>
      <c r="B40" s="45" t="s">
        <v>203</v>
      </c>
      <c r="C40" s="42">
        <v>1499036</v>
      </c>
      <c r="D40" s="42">
        <v>1499036</v>
      </c>
      <c r="E40" s="42">
        <v>1359176</v>
      </c>
      <c r="F40" s="42">
        <v>1160242.43</v>
      </c>
      <c r="G40" s="42">
        <v>0</v>
      </c>
      <c r="H40" s="42">
        <v>1160242.43</v>
      </c>
      <c r="I40" s="42">
        <v>0</v>
      </c>
      <c r="J40" s="42">
        <v>112019.97</v>
      </c>
      <c r="K40" s="43">
        <v>198933.57000000007</v>
      </c>
      <c r="L40" s="43">
        <v>338793.57000000007</v>
      </c>
      <c r="M40" s="44">
        <v>85.363663719783162</v>
      </c>
      <c r="N40" s="44">
        <v>77.39923724313492</v>
      </c>
      <c r="O40" s="43">
        <v>198933.57000000007</v>
      </c>
      <c r="P40" s="43">
        <v>85.363663719783162</v>
      </c>
    </row>
    <row r="41" spans="1:16" ht="25.5" x14ac:dyDescent="0.2">
      <c r="A41" s="41" t="s">
        <v>204</v>
      </c>
      <c r="B41" s="45" t="s">
        <v>205</v>
      </c>
      <c r="C41" s="42">
        <v>1002330</v>
      </c>
      <c r="D41" s="42">
        <v>1012541</v>
      </c>
      <c r="E41" s="42">
        <v>927110</v>
      </c>
      <c r="F41" s="42">
        <v>711502.72</v>
      </c>
      <c r="G41" s="42">
        <v>0</v>
      </c>
      <c r="H41" s="42">
        <v>711502.72</v>
      </c>
      <c r="I41" s="42">
        <v>0</v>
      </c>
      <c r="J41" s="42">
        <v>47642.130000000005</v>
      </c>
      <c r="K41" s="43">
        <v>215607.28000000003</v>
      </c>
      <c r="L41" s="43">
        <v>301038.28000000003</v>
      </c>
      <c r="M41" s="44">
        <v>76.744153336713012</v>
      </c>
      <c r="N41" s="44">
        <v>70.269028118367544</v>
      </c>
      <c r="O41" s="43">
        <v>215607.28000000003</v>
      </c>
      <c r="P41" s="43">
        <v>76.744153336713012</v>
      </c>
    </row>
    <row r="42" spans="1:16" ht="63.75" x14ac:dyDescent="0.2">
      <c r="A42" s="41" t="s">
        <v>206</v>
      </c>
      <c r="B42" s="45" t="s">
        <v>207</v>
      </c>
      <c r="C42" s="42">
        <v>650000</v>
      </c>
      <c r="D42" s="42">
        <v>430018</v>
      </c>
      <c r="E42" s="42">
        <v>430018</v>
      </c>
      <c r="F42" s="42">
        <v>348518.24</v>
      </c>
      <c r="G42" s="42">
        <v>0</v>
      </c>
      <c r="H42" s="42">
        <v>348518.24</v>
      </c>
      <c r="I42" s="42">
        <v>0</v>
      </c>
      <c r="J42" s="42">
        <v>0</v>
      </c>
      <c r="K42" s="43">
        <v>81499.760000000009</v>
      </c>
      <c r="L42" s="43">
        <v>81499.760000000009</v>
      </c>
      <c r="M42" s="44">
        <v>81.04736080815222</v>
      </c>
      <c r="N42" s="44">
        <v>81.04736080815222</v>
      </c>
      <c r="O42" s="43">
        <v>81499.760000000009</v>
      </c>
      <c r="P42" s="43">
        <v>81.04736080815222</v>
      </c>
    </row>
    <row r="43" spans="1:16" ht="63.75" x14ac:dyDescent="0.2">
      <c r="A43" s="41" t="s">
        <v>208</v>
      </c>
      <c r="B43" s="45" t="s">
        <v>209</v>
      </c>
      <c r="C43" s="42">
        <v>0</v>
      </c>
      <c r="D43" s="42">
        <v>848916</v>
      </c>
      <c r="E43" s="42">
        <v>848916</v>
      </c>
      <c r="F43" s="42">
        <v>454417.3</v>
      </c>
      <c r="G43" s="42">
        <v>0</v>
      </c>
      <c r="H43" s="42">
        <v>454417.3</v>
      </c>
      <c r="I43" s="42">
        <v>0</v>
      </c>
      <c r="J43" s="42">
        <v>0</v>
      </c>
      <c r="K43" s="43">
        <v>394498.7</v>
      </c>
      <c r="L43" s="43">
        <v>394498.7</v>
      </c>
      <c r="M43" s="44">
        <v>53.529124200745414</v>
      </c>
      <c r="N43" s="44">
        <v>53.529124200745414</v>
      </c>
      <c r="O43" s="43">
        <v>394498.7</v>
      </c>
      <c r="P43" s="43">
        <v>53.529124200745414</v>
      </c>
    </row>
    <row r="44" spans="1:16" ht="51" x14ac:dyDescent="0.2">
      <c r="A44" s="41" t="s">
        <v>210</v>
      </c>
      <c r="B44" s="45" t="s">
        <v>211</v>
      </c>
      <c r="C44" s="42">
        <v>746140</v>
      </c>
      <c r="D44" s="42">
        <v>746140</v>
      </c>
      <c r="E44" s="42">
        <v>689513</v>
      </c>
      <c r="F44" s="42">
        <v>426893.22</v>
      </c>
      <c r="G44" s="42">
        <v>0</v>
      </c>
      <c r="H44" s="42">
        <v>426893.22</v>
      </c>
      <c r="I44" s="42">
        <v>0</v>
      </c>
      <c r="J44" s="42">
        <v>83666.159999999989</v>
      </c>
      <c r="K44" s="43">
        <v>262619.78000000003</v>
      </c>
      <c r="L44" s="43">
        <v>319246.78000000003</v>
      </c>
      <c r="M44" s="44">
        <v>61.912280116546029</v>
      </c>
      <c r="N44" s="44">
        <v>57.213555096898702</v>
      </c>
      <c r="O44" s="43">
        <v>262619.78000000003</v>
      </c>
      <c r="P44" s="43">
        <v>61.912280116546029</v>
      </c>
    </row>
    <row r="45" spans="1:16" ht="51" x14ac:dyDescent="0.2">
      <c r="A45" s="41" t="s">
        <v>212</v>
      </c>
      <c r="B45" s="45" t="s">
        <v>213</v>
      </c>
      <c r="C45" s="42">
        <v>0</v>
      </c>
      <c r="D45" s="42">
        <v>314100</v>
      </c>
      <c r="E45" s="42">
        <v>314100</v>
      </c>
      <c r="F45" s="42">
        <v>257217.36000000002</v>
      </c>
      <c r="G45" s="42">
        <v>0</v>
      </c>
      <c r="H45" s="42">
        <v>257217.36000000002</v>
      </c>
      <c r="I45" s="42">
        <v>0</v>
      </c>
      <c r="J45" s="42">
        <v>56882.64</v>
      </c>
      <c r="K45" s="43">
        <v>56882.639999999985</v>
      </c>
      <c r="L45" s="43">
        <v>56882.639999999985</v>
      </c>
      <c r="M45" s="44">
        <v>81.890276981852921</v>
      </c>
      <c r="N45" s="44">
        <v>81.890276981852921</v>
      </c>
      <c r="O45" s="43">
        <v>56882.639999999985</v>
      </c>
      <c r="P45" s="43">
        <v>81.890276981852921</v>
      </c>
    </row>
    <row r="46" spans="1:16" ht="63.75" x14ac:dyDescent="0.2">
      <c r="A46" s="41" t="s">
        <v>214</v>
      </c>
      <c r="B46" s="45" t="s">
        <v>215</v>
      </c>
      <c r="C46" s="42">
        <v>340420</v>
      </c>
      <c r="D46" s="42">
        <v>210176</v>
      </c>
      <c r="E46" s="42">
        <v>210176</v>
      </c>
      <c r="F46" s="42">
        <v>51260.46</v>
      </c>
      <c r="G46" s="42">
        <v>0</v>
      </c>
      <c r="H46" s="42">
        <v>51260.46</v>
      </c>
      <c r="I46" s="42">
        <v>0</v>
      </c>
      <c r="J46" s="42">
        <v>0</v>
      </c>
      <c r="K46" s="43">
        <v>158915.54</v>
      </c>
      <c r="L46" s="43">
        <v>158915.54</v>
      </c>
      <c r="M46" s="44">
        <v>24.389302299025577</v>
      </c>
      <c r="N46" s="44">
        <v>24.389302299025577</v>
      </c>
      <c r="O46" s="43">
        <v>158915.54</v>
      </c>
      <c r="P46" s="43">
        <v>24.389302299025577</v>
      </c>
    </row>
    <row r="47" spans="1:16" ht="25.5" x14ac:dyDescent="0.2">
      <c r="A47" s="41" t="s">
        <v>216</v>
      </c>
      <c r="B47" s="45" t="s">
        <v>217</v>
      </c>
      <c r="C47" s="42">
        <v>1909520</v>
      </c>
      <c r="D47" s="42">
        <v>2151434</v>
      </c>
      <c r="E47" s="42">
        <v>1967422</v>
      </c>
      <c r="F47" s="42">
        <v>1607918.8499999999</v>
      </c>
      <c r="G47" s="42">
        <v>0</v>
      </c>
      <c r="H47" s="42">
        <v>1607918.8499999999</v>
      </c>
      <c r="I47" s="42">
        <v>0</v>
      </c>
      <c r="J47" s="42">
        <v>95319.89</v>
      </c>
      <c r="K47" s="43">
        <v>359503.15000000014</v>
      </c>
      <c r="L47" s="43">
        <v>543515.15000000014</v>
      </c>
      <c r="M47" s="44">
        <v>81.727196808818846</v>
      </c>
      <c r="N47" s="44">
        <v>74.737075364617269</v>
      </c>
      <c r="O47" s="43">
        <v>359503.15000000014</v>
      </c>
      <c r="P47" s="43">
        <v>81.727196808818846</v>
      </c>
    </row>
    <row r="48" spans="1:16" ht="25.5" x14ac:dyDescent="0.2">
      <c r="A48" s="41" t="s">
        <v>218</v>
      </c>
      <c r="B48" s="45" t="s">
        <v>219</v>
      </c>
      <c r="C48" s="42">
        <v>20725925</v>
      </c>
      <c r="D48" s="42">
        <v>20428337</v>
      </c>
      <c r="E48" s="42">
        <v>18794358</v>
      </c>
      <c r="F48" s="42">
        <v>16147669.099999998</v>
      </c>
      <c r="G48" s="42">
        <v>0</v>
      </c>
      <c r="H48" s="42">
        <v>16147669.099999998</v>
      </c>
      <c r="I48" s="42">
        <v>0</v>
      </c>
      <c r="J48" s="42">
        <v>642923.24000000011</v>
      </c>
      <c r="K48" s="43">
        <v>2646688.9000000022</v>
      </c>
      <c r="L48" s="43">
        <v>4280667.9000000022</v>
      </c>
      <c r="M48" s="44">
        <v>85.917641347472468</v>
      </c>
      <c r="N48" s="44">
        <v>79.045441143838573</v>
      </c>
      <c r="O48" s="43">
        <v>2646688.9000000022</v>
      </c>
      <c r="P48" s="43">
        <v>85.917641347472468</v>
      </c>
    </row>
    <row r="49" spans="1:16" ht="38.25" x14ac:dyDescent="0.2">
      <c r="A49" s="41" t="s">
        <v>144</v>
      </c>
      <c r="B49" s="45" t="s">
        <v>145</v>
      </c>
      <c r="C49" s="42">
        <v>6312410</v>
      </c>
      <c r="D49" s="42">
        <v>6924362</v>
      </c>
      <c r="E49" s="42">
        <v>6455304</v>
      </c>
      <c r="F49" s="42">
        <v>5762749.8700000001</v>
      </c>
      <c r="G49" s="42">
        <v>0</v>
      </c>
      <c r="H49" s="42">
        <v>5762749.8700000001</v>
      </c>
      <c r="I49" s="42">
        <v>0</v>
      </c>
      <c r="J49" s="42">
        <v>256061.44</v>
      </c>
      <c r="K49" s="43">
        <v>692554.12999999989</v>
      </c>
      <c r="L49" s="43">
        <v>1161612.1299999999</v>
      </c>
      <c r="M49" s="44">
        <v>89.271548946416772</v>
      </c>
      <c r="N49" s="44">
        <v>83.224272070119966</v>
      </c>
      <c r="O49" s="43">
        <v>692554.12999999989</v>
      </c>
      <c r="P49" s="43">
        <v>89.271548946416772</v>
      </c>
    </row>
    <row r="50" spans="1:16" x14ac:dyDescent="0.2">
      <c r="A50" s="41" t="s">
        <v>146</v>
      </c>
      <c r="B50" s="45" t="s">
        <v>147</v>
      </c>
      <c r="C50" s="42">
        <v>0</v>
      </c>
      <c r="D50" s="42">
        <v>39000</v>
      </c>
      <c r="E50" s="42">
        <v>39000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3">
        <v>39000</v>
      </c>
      <c r="L50" s="43">
        <v>39000</v>
      </c>
      <c r="M50" s="44">
        <v>0</v>
      </c>
      <c r="N50" s="44">
        <v>0</v>
      </c>
      <c r="O50" s="43">
        <v>39000</v>
      </c>
      <c r="P50" s="43">
        <v>0</v>
      </c>
    </row>
    <row r="51" spans="1:16" ht="25.5" x14ac:dyDescent="0.2">
      <c r="A51" s="41" t="s">
        <v>220</v>
      </c>
      <c r="B51" s="45" t="s">
        <v>221</v>
      </c>
      <c r="C51" s="42">
        <v>184860</v>
      </c>
      <c r="D51" s="42">
        <v>184860</v>
      </c>
      <c r="E51" s="42">
        <v>184860</v>
      </c>
      <c r="F51" s="42">
        <v>172739.20000000001</v>
      </c>
      <c r="G51" s="42">
        <v>0</v>
      </c>
      <c r="H51" s="42">
        <v>172739.20000000001</v>
      </c>
      <c r="I51" s="42">
        <v>0</v>
      </c>
      <c r="J51" s="42">
        <v>0</v>
      </c>
      <c r="K51" s="43">
        <v>12120.799999999988</v>
      </c>
      <c r="L51" s="43">
        <v>12120.799999999988</v>
      </c>
      <c r="M51" s="44">
        <v>93.443254354646768</v>
      </c>
      <c r="N51" s="44">
        <v>93.443254354646768</v>
      </c>
      <c r="O51" s="43">
        <v>12120.799999999988</v>
      </c>
      <c r="P51" s="43">
        <v>93.443254354646768</v>
      </c>
    </row>
    <row r="52" spans="1:16" ht="25.5" x14ac:dyDescent="0.2">
      <c r="A52" s="41" t="s">
        <v>222</v>
      </c>
      <c r="B52" s="45" t="s">
        <v>223</v>
      </c>
      <c r="C52" s="42">
        <v>215470</v>
      </c>
      <c r="D52" s="42">
        <v>170270</v>
      </c>
      <c r="E52" s="42">
        <v>152315</v>
      </c>
      <c r="F52" s="42">
        <v>94290.92</v>
      </c>
      <c r="G52" s="42">
        <v>0</v>
      </c>
      <c r="H52" s="42">
        <v>94290.92</v>
      </c>
      <c r="I52" s="42">
        <v>0</v>
      </c>
      <c r="J52" s="42">
        <v>0</v>
      </c>
      <c r="K52" s="43">
        <v>58024.08</v>
      </c>
      <c r="L52" s="43">
        <v>75979.08</v>
      </c>
      <c r="M52" s="44">
        <v>61.905209598529368</v>
      </c>
      <c r="N52" s="44">
        <v>55.377294884595052</v>
      </c>
      <c r="O52" s="43">
        <v>58024.08</v>
      </c>
      <c r="P52" s="43">
        <v>61.905209598529368</v>
      </c>
    </row>
    <row r="53" spans="1:16" ht="38.25" x14ac:dyDescent="0.2">
      <c r="A53" s="41" t="s">
        <v>224</v>
      </c>
      <c r="B53" s="45" t="s">
        <v>225</v>
      </c>
      <c r="C53" s="42">
        <v>583050</v>
      </c>
      <c r="D53" s="42">
        <v>756550</v>
      </c>
      <c r="E53" s="42">
        <v>702333</v>
      </c>
      <c r="F53" s="42">
        <v>516638.71</v>
      </c>
      <c r="G53" s="42">
        <v>0</v>
      </c>
      <c r="H53" s="42">
        <v>516638.71</v>
      </c>
      <c r="I53" s="42">
        <v>0</v>
      </c>
      <c r="J53" s="42">
        <v>0</v>
      </c>
      <c r="K53" s="43">
        <v>185694.28999999998</v>
      </c>
      <c r="L53" s="43">
        <v>239911.28999999998</v>
      </c>
      <c r="M53" s="44">
        <v>73.560363816024605</v>
      </c>
      <c r="N53" s="44">
        <v>68.288772718260532</v>
      </c>
      <c r="O53" s="43">
        <v>185694.28999999998</v>
      </c>
      <c r="P53" s="43">
        <v>73.560363816024605</v>
      </c>
    </row>
    <row r="54" spans="1:16" ht="38.25" x14ac:dyDescent="0.2">
      <c r="A54" s="41" t="s">
        <v>226</v>
      </c>
      <c r="B54" s="45" t="s">
        <v>227</v>
      </c>
      <c r="C54" s="42">
        <v>127500</v>
      </c>
      <c r="D54" s="42">
        <v>149000</v>
      </c>
      <c r="E54" s="42">
        <v>138397</v>
      </c>
      <c r="F54" s="42">
        <v>116460</v>
      </c>
      <c r="G54" s="42">
        <v>0</v>
      </c>
      <c r="H54" s="42">
        <v>116460</v>
      </c>
      <c r="I54" s="42">
        <v>0</v>
      </c>
      <c r="J54" s="42">
        <v>0</v>
      </c>
      <c r="K54" s="43">
        <v>21937</v>
      </c>
      <c r="L54" s="43">
        <v>32540</v>
      </c>
      <c r="M54" s="44">
        <v>84.149222887779359</v>
      </c>
      <c r="N54" s="44">
        <v>78.161073825503351</v>
      </c>
      <c r="O54" s="43">
        <v>21937</v>
      </c>
      <c r="P54" s="43">
        <v>84.149222887779359</v>
      </c>
    </row>
    <row r="55" spans="1:16" ht="38.25" x14ac:dyDescent="0.2">
      <c r="A55" s="41" t="s">
        <v>228</v>
      </c>
      <c r="B55" s="45" t="s">
        <v>229</v>
      </c>
      <c r="C55" s="42">
        <v>130200</v>
      </c>
      <c r="D55" s="42">
        <v>130200</v>
      </c>
      <c r="E55" s="42">
        <v>119350</v>
      </c>
      <c r="F55" s="42">
        <v>109343.03999999999</v>
      </c>
      <c r="G55" s="42">
        <v>0</v>
      </c>
      <c r="H55" s="42">
        <v>109343.03999999999</v>
      </c>
      <c r="I55" s="42">
        <v>0</v>
      </c>
      <c r="J55" s="42">
        <v>0</v>
      </c>
      <c r="K55" s="43">
        <v>10006.960000000006</v>
      </c>
      <c r="L55" s="43">
        <v>20856.960000000006</v>
      </c>
      <c r="M55" s="44">
        <v>91.615450356095508</v>
      </c>
      <c r="N55" s="44">
        <v>83.980829493087555</v>
      </c>
      <c r="O55" s="43">
        <v>10006.960000000006</v>
      </c>
      <c r="P55" s="43">
        <v>91.615450356095508</v>
      </c>
    </row>
    <row r="56" spans="1:16" ht="25.5" x14ac:dyDescent="0.2">
      <c r="A56" s="41" t="s">
        <v>230</v>
      </c>
      <c r="B56" s="45" t="s">
        <v>231</v>
      </c>
      <c r="C56" s="42">
        <v>88900</v>
      </c>
      <c r="D56" s="42">
        <v>88900</v>
      </c>
      <c r="E56" s="42">
        <v>63130</v>
      </c>
      <c r="F56" s="42">
        <v>29209.85</v>
      </c>
      <c r="G56" s="42">
        <v>0</v>
      </c>
      <c r="H56" s="42">
        <v>29209.85</v>
      </c>
      <c r="I56" s="42">
        <v>0</v>
      </c>
      <c r="J56" s="42">
        <v>0</v>
      </c>
      <c r="K56" s="43">
        <v>33920.15</v>
      </c>
      <c r="L56" s="43">
        <v>59690.15</v>
      </c>
      <c r="M56" s="44">
        <v>46.269364802787891</v>
      </c>
      <c r="N56" s="44">
        <v>32.856974128233965</v>
      </c>
      <c r="O56" s="43">
        <v>33920.15</v>
      </c>
      <c r="P56" s="43">
        <v>46.269364802787891</v>
      </c>
    </row>
    <row r="57" spans="1:16" ht="51" x14ac:dyDescent="0.2">
      <c r="A57" s="41" t="s">
        <v>232</v>
      </c>
      <c r="B57" s="45" t="s">
        <v>233</v>
      </c>
      <c r="C57" s="42">
        <v>10148500</v>
      </c>
      <c r="D57" s="42">
        <v>9030201</v>
      </c>
      <c r="E57" s="42">
        <v>8221166</v>
      </c>
      <c r="F57" s="42">
        <v>6953982.0999999996</v>
      </c>
      <c r="G57" s="42">
        <v>0</v>
      </c>
      <c r="H57" s="42">
        <v>6953982.0999999996</v>
      </c>
      <c r="I57" s="42">
        <v>0</v>
      </c>
      <c r="J57" s="42">
        <v>386861.80000000005</v>
      </c>
      <c r="K57" s="43">
        <v>1267183.9000000004</v>
      </c>
      <c r="L57" s="43">
        <v>2076218.9000000004</v>
      </c>
      <c r="M57" s="44">
        <v>84.586323886417077</v>
      </c>
      <c r="N57" s="44">
        <v>77.008054416507449</v>
      </c>
      <c r="O57" s="43">
        <v>1267183.9000000004</v>
      </c>
      <c r="P57" s="43">
        <v>84.586323886417077</v>
      </c>
    </row>
    <row r="58" spans="1:16" ht="25.5" x14ac:dyDescent="0.2">
      <c r="A58" s="41" t="s">
        <v>234</v>
      </c>
      <c r="B58" s="45" t="s">
        <v>235</v>
      </c>
      <c r="C58" s="42">
        <v>8800</v>
      </c>
      <c r="D58" s="42">
        <v>8800</v>
      </c>
      <c r="E58" s="42">
        <v>7900</v>
      </c>
      <c r="F58" s="42">
        <v>7900</v>
      </c>
      <c r="G58" s="42">
        <v>0</v>
      </c>
      <c r="H58" s="42">
        <v>7900</v>
      </c>
      <c r="I58" s="42">
        <v>0</v>
      </c>
      <c r="J58" s="42">
        <v>0</v>
      </c>
      <c r="K58" s="43">
        <v>0</v>
      </c>
      <c r="L58" s="43">
        <v>900</v>
      </c>
      <c r="M58" s="44">
        <v>100</v>
      </c>
      <c r="N58" s="44">
        <v>89.772727272727266</v>
      </c>
      <c r="O58" s="43">
        <v>0</v>
      </c>
      <c r="P58" s="43">
        <v>100</v>
      </c>
    </row>
    <row r="59" spans="1:16" x14ac:dyDescent="0.2">
      <c r="A59" s="41" t="s">
        <v>236</v>
      </c>
      <c r="B59" s="45" t="s">
        <v>237</v>
      </c>
      <c r="C59" s="42">
        <v>11800</v>
      </c>
      <c r="D59" s="42">
        <v>11800</v>
      </c>
      <c r="E59" s="42">
        <v>11800</v>
      </c>
      <c r="F59" s="42">
        <v>11100</v>
      </c>
      <c r="G59" s="42">
        <v>0</v>
      </c>
      <c r="H59" s="42">
        <v>11100</v>
      </c>
      <c r="I59" s="42">
        <v>0</v>
      </c>
      <c r="J59" s="42">
        <v>0</v>
      </c>
      <c r="K59" s="43">
        <v>700</v>
      </c>
      <c r="L59" s="43">
        <v>700</v>
      </c>
      <c r="M59" s="44">
        <v>94.067796610169495</v>
      </c>
      <c r="N59" s="44">
        <v>94.067796610169495</v>
      </c>
      <c r="O59" s="43">
        <v>700</v>
      </c>
      <c r="P59" s="43">
        <v>94.067796610169495</v>
      </c>
    </row>
    <row r="60" spans="1:16" ht="63.75" x14ac:dyDescent="0.2">
      <c r="A60" s="41" t="s">
        <v>214</v>
      </c>
      <c r="B60" s="45" t="s">
        <v>215</v>
      </c>
      <c r="C60" s="42">
        <v>96900</v>
      </c>
      <c r="D60" s="42">
        <v>97000</v>
      </c>
      <c r="E60" s="42">
        <v>97000</v>
      </c>
      <c r="F60" s="42">
        <v>95600</v>
      </c>
      <c r="G60" s="42">
        <v>0</v>
      </c>
      <c r="H60" s="42">
        <v>95600</v>
      </c>
      <c r="I60" s="42">
        <v>0</v>
      </c>
      <c r="J60" s="42">
        <v>0</v>
      </c>
      <c r="K60" s="43">
        <v>1400</v>
      </c>
      <c r="L60" s="43">
        <v>1400</v>
      </c>
      <c r="M60" s="44">
        <v>98.55670103092784</v>
      </c>
      <c r="N60" s="44">
        <v>98.55670103092784</v>
      </c>
      <c r="O60" s="43">
        <v>1400</v>
      </c>
      <c r="P60" s="43">
        <v>98.55670103092784</v>
      </c>
    </row>
    <row r="61" spans="1:16" ht="76.5" x14ac:dyDescent="0.2">
      <c r="A61" s="41" t="s">
        <v>238</v>
      </c>
      <c r="B61" s="45" t="s">
        <v>239</v>
      </c>
      <c r="C61" s="42">
        <v>1045030</v>
      </c>
      <c r="D61" s="42">
        <v>1045030</v>
      </c>
      <c r="E61" s="42">
        <v>957945</v>
      </c>
      <c r="F61" s="42">
        <v>954138.95</v>
      </c>
      <c r="G61" s="42">
        <v>0</v>
      </c>
      <c r="H61" s="42">
        <v>954138.95</v>
      </c>
      <c r="I61" s="42">
        <v>0</v>
      </c>
      <c r="J61" s="42">
        <v>0</v>
      </c>
      <c r="K61" s="43">
        <v>3806.0500000000466</v>
      </c>
      <c r="L61" s="43">
        <v>90891.050000000047</v>
      </c>
      <c r="M61" s="44">
        <v>99.602685957962095</v>
      </c>
      <c r="N61" s="44">
        <v>91.302541553830991</v>
      </c>
      <c r="O61" s="43">
        <v>3806.0500000000466</v>
      </c>
      <c r="P61" s="43">
        <v>99.602685957962095</v>
      </c>
    </row>
    <row r="62" spans="1:16" ht="51" x14ac:dyDescent="0.2">
      <c r="A62" s="41" t="s">
        <v>240</v>
      </c>
      <c r="B62" s="45" t="s">
        <v>241</v>
      </c>
      <c r="C62" s="42">
        <v>22185</v>
      </c>
      <c r="D62" s="42">
        <v>22185</v>
      </c>
      <c r="E62" s="42">
        <v>22185</v>
      </c>
      <c r="F62" s="42">
        <v>20700.190000000002</v>
      </c>
      <c r="G62" s="42">
        <v>0</v>
      </c>
      <c r="H62" s="42">
        <v>20700.190000000002</v>
      </c>
      <c r="I62" s="42">
        <v>0</v>
      </c>
      <c r="J62" s="42">
        <v>0</v>
      </c>
      <c r="K62" s="43">
        <v>1484.8099999999977</v>
      </c>
      <c r="L62" s="43">
        <v>1484.8099999999977</v>
      </c>
      <c r="M62" s="44">
        <v>93.307144466982209</v>
      </c>
      <c r="N62" s="44">
        <v>93.307144466982209</v>
      </c>
      <c r="O62" s="43">
        <v>1484.8099999999977</v>
      </c>
      <c r="P62" s="43">
        <v>93.307144466982209</v>
      </c>
    </row>
    <row r="63" spans="1:16" ht="63.75" x14ac:dyDescent="0.2">
      <c r="A63" s="41" t="s">
        <v>242</v>
      </c>
      <c r="B63" s="45" t="s">
        <v>243</v>
      </c>
      <c r="C63" s="42">
        <v>65220</v>
      </c>
      <c r="D63" s="42">
        <v>65220</v>
      </c>
      <c r="E63" s="42">
        <v>57220</v>
      </c>
      <c r="F63" s="42">
        <v>52280.1</v>
      </c>
      <c r="G63" s="42">
        <v>0</v>
      </c>
      <c r="H63" s="42">
        <v>52280.1</v>
      </c>
      <c r="I63" s="42">
        <v>0</v>
      </c>
      <c r="J63" s="42">
        <v>0</v>
      </c>
      <c r="K63" s="43">
        <v>4939.9000000000015</v>
      </c>
      <c r="L63" s="43">
        <v>12939.900000000001</v>
      </c>
      <c r="M63" s="44">
        <v>91.366829779797271</v>
      </c>
      <c r="N63" s="44">
        <v>80.159613615455385</v>
      </c>
      <c r="O63" s="43">
        <v>4939.9000000000015</v>
      </c>
      <c r="P63" s="43">
        <v>91.366829779797271</v>
      </c>
    </row>
    <row r="64" spans="1:16" x14ac:dyDescent="0.2">
      <c r="A64" s="41" t="s">
        <v>244</v>
      </c>
      <c r="B64" s="45" t="s">
        <v>245</v>
      </c>
      <c r="C64" s="42">
        <v>19590</v>
      </c>
      <c r="D64" s="42">
        <v>19590</v>
      </c>
      <c r="E64" s="42">
        <v>19590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3">
        <v>19590</v>
      </c>
      <c r="L64" s="43">
        <v>19590</v>
      </c>
      <c r="M64" s="44">
        <v>0</v>
      </c>
      <c r="N64" s="44">
        <v>0</v>
      </c>
      <c r="O64" s="43">
        <v>19590</v>
      </c>
      <c r="P64" s="43">
        <v>0</v>
      </c>
    </row>
    <row r="65" spans="1:16" ht="25.5" x14ac:dyDescent="0.2">
      <c r="A65" s="41" t="s">
        <v>246</v>
      </c>
      <c r="B65" s="45" t="s">
        <v>247</v>
      </c>
      <c r="C65" s="42">
        <v>1665510</v>
      </c>
      <c r="D65" s="42">
        <v>1685369</v>
      </c>
      <c r="E65" s="42">
        <v>1544863</v>
      </c>
      <c r="F65" s="42">
        <v>1250536.17</v>
      </c>
      <c r="G65" s="42">
        <v>0</v>
      </c>
      <c r="H65" s="42">
        <v>1250536.17</v>
      </c>
      <c r="I65" s="42">
        <v>0</v>
      </c>
      <c r="J65" s="42">
        <v>0</v>
      </c>
      <c r="K65" s="43">
        <v>294326.83000000007</v>
      </c>
      <c r="L65" s="43">
        <v>434832.83000000007</v>
      </c>
      <c r="M65" s="44">
        <v>80.948030343143699</v>
      </c>
      <c r="N65" s="44">
        <v>74.199547398818893</v>
      </c>
      <c r="O65" s="43">
        <v>294326.83000000007</v>
      </c>
      <c r="P65" s="43">
        <v>80.948030343143699</v>
      </c>
    </row>
    <row r="66" spans="1:16" ht="25.5" x14ac:dyDescent="0.2">
      <c r="A66" s="41" t="s">
        <v>248</v>
      </c>
      <c r="B66" s="45" t="s">
        <v>249</v>
      </c>
      <c r="C66" s="42">
        <v>19973650</v>
      </c>
      <c r="D66" s="42">
        <v>18950497.899999999</v>
      </c>
      <c r="E66" s="42">
        <v>17083866.899999999</v>
      </c>
      <c r="F66" s="42">
        <v>14756762.629999995</v>
      </c>
      <c r="G66" s="42">
        <v>0</v>
      </c>
      <c r="H66" s="42">
        <v>14749326.479999995</v>
      </c>
      <c r="I66" s="42">
        <v>7436.15</v>
      </c>
      <c r="J66" s="42">
        <v>1003583.8400000001</v>
      </c>
      <c r="K66" s="43">
        <v>2327104.2700000033</v>
      </c>
      <c r="L66" s="43">
        <v>4193735.2700000033</v>
      </c>
      <c r="M66" s="44">
        <v>86.378351671658109</v>
      </c>
      <c r="N66" s="44">
        <v>77.830812455856346</v>
      </c>
      <c r="O66" s="43">
        <v>2334540.4200000037</v>
      </c>
      <c r="P66" s="43">
        <v>86.334824348227599</v>
      </c>
    </row>
    <row r="67" spans="1:16" ht="38.25" x14ac:dyDescent="0.2">
      <c r="A67" s="41" t="s">
        <v>144</v>
      </c>
      <c r="B67" s="45" t="s">
        <v>145</v>
      </c>
      <c r="C67" s="42">
        <v>527820</v>
      </c>
      <c r="D67" s="42">
        <v>669530</v>
      </c>
      <c r="E67" s="42">
        <v>655425</v>
      </c>
      <c r="F67" s="42">
        <v>520299.18</v>
      </c>
      <c r="G67" s="42">
        <v>0</v>
      </c>
      <c r="H67" s="42">
        <v>520299.18</v>
      </c>
      <c r="I67" s="42">
        <v>0</v>
      </c>
      <c r="J67" s="42">
        <v>57200.920000000006</v>
      </c>
      <c r="K67" s="43">
        <v>135125.82</v>
      </c>
      <c r="L67" s="43">
        <v>149230.82</v>
      </c>
      <c r="M67" s="44">
        <v>79.383480947476826</v>
      </c>
      <c r="N67" s="44">
        <v>77.711107792033218</v>
      </c>
      <c r="O67" s="43">
        <v>135125.82</v>
      </c>
      <c r="P67" s="43">
        <v>79.383480947476826</v>
      </c>
    </row>
    <row r="68" spans="1:16" ht="25.5" x14ac:dyDescent="0.2">
      <c r="A68" s="41" t="s">
        <v>250</v>
      </c>
      <c r="B68" s="45" t="s">
        <v>251</v>
      </c>
      <c r="C68" s="42">
        <v>3660970</v>
      </c>
      <c r="D68" s="42">
        <v>3661426</v>
      </c>
      <c r="E68" s="42">
        <v>3346401</v>
      </c>
      <c r="F68" s="42">
        <v>3157277.1999999997</v>
      </c>
      <c r="G68" s="42">
        <v>0</v>
      </c>
      <c r="H68" s="42">
        <v>3157277.1999999997</v>
      </c>
      <c r="I68" s="42">
        <v>0</v>
      </c>
      <c r="J68" s="42">
        <v>163558.34999999998</v>
      </c>
      <c r="K68" s="43">
        <v>189123.80000000028</v>
      </c>
      <c r="L68" s="43">
        <v>504148.80000000028</v>
      </c>
      <c r="M68" s="44">
        <v>94.348441803597353</v>
      </c>
      <c r="N68" s="44">
        <v>86.230807341183464</v>
      </c>
      <c r="O68" s="43">
        <v>189123.80000000028</v>
      </c>
      <c r="P68" s="43">
        <v>94.348441803597353</v>
      </c>
    </row>
    <row r="69" spans="1:16" x14ac:dyDescent="0.2">
      <c r="A69" s="41" t="s">
        <v>162</v>
      </c>
      <c r="B69" s="45" t="s">
        <v>163</v>
      </c>
      <c r="C69" s="42">
        <v>2935760</v>
      </c>
      <c r="D69" s="42">
        <v>2458393.3199999998</v>
      </c>
      <c r="E69" s="42">
        <v>2224695.3199999998</v>
      </c>
      <c r="F69" s="42">
        <v>1905371.4300000002</v>
      </c>
      <c r="G69" s="42">
        <v>0</v>
      </c>
      <c r="H69" s="42">
        <v>1905371.4300000002</v>
      </c>
      <c r="I69" s="42">
        <v>0</v>
      </c>
      <c r="J69" s="42">
        <v>100596.06999999999</v>
      </c>
      <c r="K69" s="43">
        <v>319323.88999999966</v>
      </c>
      <c r="L69" s="43">
        <v>553021.88999999966</v>
      </c>
      <c r="M69" s="44">
        <v>85.6463989864464</v>
      </c>
      <c r="N69" s="44">
        <v>77.50474321985223</v>
      </c>
      <c r="O69" s="43">
        <v>319323.88999999966</v>
      </c>
      <c r="P69" s="43">
        <v>85.6463989864464</v>
      </c>
    </row>
    <row r="70" spans="1:16" x14ac:dyDescent="0.2">
      <c r="A70" s="41" t="s">
        <v>252</v>
      </c>
      <c r="B70" s="45" t="s">
        <v>253</v>
      </c>
      <c r="C70" s="42">
        <v>2110160</v>
      </c>
      <c r="D70" s="42">
        <v>2252826</v>
      </c>
      <c r="E70" s="42">
        <v>2056366</v>
      </c>
      <c r="F70" s="42">
        <v>1860050.21</v>
      </c>
      <c r="G70" s="42">
        <v>0</v>
      </c>
      <c r="H70" s="42">
        <v>1860050.21</v>
      </c>
      <c r="I70" s="42">
        <v>0</v>
      </c>
      <c r="J70" s="42">
        <v>105422.37</v>
      </c>
      <c r="K70" s="43">
        <v>196315.79000000004</v>
      </c>
      <c r="L70" s="43">
        <v>392775.79000000004</v>
      </c>
      <c r="M70" s="44">
        <v>90.453266101462475</v>
      </c>
      <c r="N70" s="44">
        <v>82.565196335624677</v>
      </c>
      <c r="O70" s="43">
        <v>196315.79000000004</v>
      </c>
      <c r="P70" s="43">
        <v>90.453266101462475</v>
      </c>
    </row>
    <row r="71" spans="1:16" ht="38.25" x14ac:dyDescent="0.2">
      <c r="A71" s="41" t="s">
        <v>164</v>
      </c>
      <c r="B71" s="45" t="s">
        <v>165</v>
      </c>
      <c r="C71" s="42">
        <v>9443390</v>
      </c>
      <c r="D71" s="42">
        <v>8224862.5800000001</v>
      </c>
      <c r="E71" s="42">
        <v>7342092.5800000001</v>
      </c>
      <c r="F71" s="42">
        <v>6233497.3999999994</v>
      </c>
      <c r="G71" s="42">
        <v>0</v>
      </c>
      <c r="H71" s="42">
        <v>6226061.25</v>
      </c>
      <c r="I71" s="42">
        <v>7436.15</v>
      </c>
      <c r="J71" s="42">
        <v>532141.32000000007</v>
      </c>
      <c r="K71" s="43">
        <v>1108595.1800000006</v>
      </c>
      <c r="L71" s="43">
        <v>1991365.1800000006</v>
      </c>
      <c r="M71" s="44">
        <v>84.90082809606848</v>
      </c>
      <c r="N71" s="44">
        <v>75.698058045852477</v>
      </c>
      <c r="O71" s="43">
        <v>1116031.33</v>
      </c>
      <c r="P71" s="43">
        <v>84.799547025052632</v>
      </c>
    </row>
    <row r="72" spans="1:16" ht="25.5" x14ac:dyDescent="0.2">
      <c r="A72" s="41" t="s">
        <v>254</v>
      </c>
      <c r="B72" s="45" t="s">
        <v>255</v>
      </c>
      <c r="C72" s="42">
        <v>1081050</v>
      </c>
      <c r="D72" s="42">
        <v>943960</v>
      </c>
      <c r="E72" s="42">
        <v>825847</v>
      </c>
      <c r="F72" s="42">
        <v>667474.60999999987</v>
      </c>
      <c r="G72" s="42">
        <v>0</v>
      </c>
      <c r="H72" s="42">
        <v>667474.60999999987</v>
      </c>
      <c r="I72" s="42">
        <v>0</v>
      </c>
      <c r="J72" s="42">
        <v>44664.810000000005</v>
      </c>
      <c r="K72" s="43">
        <v>158372.39000000013</v>
      </c>
      <c r="L72" s="43">
        <v>276485.39000000013</v>
      </c>
      <c r="M72" s="44">
        <v>80.823035017382139</v>
      </c>
      <c r="N72" s="44">
        <v>70.710052332725951</v>
      </c>
      <c r="O72" s="43">
        <v>158372.39000000013</v>
      </c>
      <c r="P72" s="43">
        <v>80.823035017382139</v>
      </c>
    </row>
    <row r="73" spans="1:16" x14ac:dyDescent="0.2">
      <c r="A73" s="41" t="s">
        <v>256</v>
      </c>
      <c r="B73" s="45" t="s">
        <v>257</v>
      </c>
      <c r="C73" s="42">
        <v>214500</v>
      </c>
      <c r="D73" s="42">
        <v>214500</v>
      </c>
      <c r="E73" s="42">
        <v>202540</v>
      </c>
      <c r="F73" s="42">
        <v>140794.6</v>
      </c>
      <c r="G73" s="42">
        <v>0</v>
      </c>
      <c r="H73" s="42">
        <v>140794.6</v>
      </c>
      <c r="I73" s="42">
        <v>0</v>
      </c>
      <c r="J73" s="42">
        <v>0</v>
      </c>
      <c r="K73" s="43">
        <v>61745.399999999994</v>
      </c>
      <c r="L73" s="43">
        <v>73705.399999999994</v>
      </c>
      <c r="M73" s="44">
        <v>69.514466278266028</v>
      </c>
      <c r="N73" s="44">
        <v>65.638508158508159</v>
      </c>
      <c r="O73" s="43">
        <v>61745.399999999994</v>
      </c>
      <c r="P73" s="43">
        <v>69.514466278266028</v>
      </c>
    </row>
    <row r="74" spans="1:16" ht="38.25" x14ac:dyDescent="0.2">
      <c r="A74" s="41" t="s">
        <v>258</v>
      </c>
      <c r="B74" s="45" t="s">
        <v>259</v>
      </c>
      <c r="C74" s="42">
        <v>0</v>
      </c>
      <c r="D74" s="42">
        <v>525000</v>
      </c>
      <c r="E74" s="42">
        <v>430500</v>
      </c>
      <c r="F74" s="42">
        <v>271998</v>
      </c>
      <c r="G74" s="42">
        <v>0</v>
      </c>
      <c r="H74" s="42">
        <v>271998</v>
      </c>
      <c r="I74" s="42">
        <v>0</v>
      </c>
      <c r="J74" s="42">
        <v>0</v>
      </c>
      <c r="K74" s="43">
        <v>158502</v>
      </c>
      <c r="L74" s="43">
        <v>253002</v>
      </c>
      <c r="M74" s="44">
        <v>63.181881533101048</v>
      </c>
      <c r="N74" s="44">
        <v>51.809142857142852</v>
      </c>
      <c r="O74" s="43">
        <v>158502</v>
      </c>
      <c r="P74" s="43">
        <v>63.181881533101048</v>
      </c>
    </row>
    <row r="75" spans="1:16" ht="25.5" x14ac:dyDescent="0.2">
      <c r="A75" s="41" t="s">
        <v>260</v>
      </c>
      <c r="B75" s="45" t="s">
        <v>261</v>
      </c>
      <c r="C75" s="42">
        <v>11875370</v>
      </c>
      <c r="D75" s="42">
        <v>28555362</v>
      </c>
      <c r="E75" s="42">
        <v>27534609</v>
      </c>
      <c r="F75" s="42">
        <v>22730020.09</v>
      </c>
      <c r="G75" s="42">
        <v>0</v>
      </c>
      <c r="H75" s="42">
        <v>22730020.09</v>
      </c>
      <c r="I75" s="42">
        <v>0</v>
      </c>
      <c r="J75" s="42">
        <v>206873.66000000003</v>
      </c>
      <c r="K75" s="43">
        <v>4804588.91</v>
      </c>
      <c r="L75" s="43">
        <v>5825341.9100000001</v>
      </c>
      <c r="M75" s="44">
        <v>82.550727667859746</v>
      </c>
      <c r="N75" s="44">
        <v>79.599831688353305</v>
      </c>
      <c r="O75" s="43">
        <v>4804588.91</v>
      </c>
      <c r="P75" s="43">
        <v>82.550727667859746</v>
      </c>
    </row>
    <row r="76" spans="1:16" ht="38.25" x14ac:dyDescent="0.2">
      <c r="A76" s="41" t="s">
        <v>144</v>
      </c>
      <c r="B76" s="45" t="s">
        <v>145</v>
      </c>
      <c r="C76" s="42">
        <v>2632310</v>
      </c>
      <c r="D76" s="42">
        <v>2390310</v>
      </c>
      <c r="E76" s="42">
        <v>2185969</v>
      </c>
      <c r="F76" s="42">
        <v>1892682.33</v>
      </c>
      <c r="G76" s="42">
        <v>0</v>
      </c>
      <c r="H76" s="42">
        <v>1892682.33</v>
      </c>
      <c r="I76" s="42">
        <v>0</v>
      </c>
      <c r="J76" s="42">
        <v>163580.6</v>
      </c>
      <c r="K76" s="43">
        <v>293286.66999999993</v>
      </c>
      <c r="L76" s="43">
        <v>497627.66999999993</v>
      </c>
      <c r="M76" s="44">
        <v>86.583219158185685</v>
      </c>
      <c r="N76" s="44">
        <v>79.181458890269468</v>
      </c>
      <c r="O76" s="43">
        <v>293286.66999999993</v>
      </c>
      <c r="P76" s="43">
        <v>86.583219158185685</v>
      </c>
    </row>
    <row r="77" spans="1:16" ht="25.5" x14ac:dyDescent="0.2">
      <c r="A77" s="41" t="s">
        <v>262</v>
      </c>
      <c r="B77" s="45" t="s">
        <v>263</v>
      </c>
      <c r="C77" s="42">
        <v>0</v>
      </c>
      <c r="D77" s="42">
        <v>452000</v>
      </c>
      <c r="E77" s="42">
        <v>452000</v>
      </c>
      <c r="F77" s="42">
        <v>352000</v>
      </c>
      <c r="G77" s="42">
        <v>0</v>
      </c>
      <c r="H77" s="42">
        <v>352000</v>
      </c>
      <c r="I77" s="42">
        <v>0</v>
      </c>
      <c r="J77" s="42">
        <v>0</v>
      </c>
      <c r="K77" s="43">
        <v>100000</v>
      </c>
      <c r="L77" s="43">
        <v>100000</v>
      </c>
      <c r="M77" s="44">
        <v>77.876106194690266</v>
      </c>
      <c r="N77" s="44">
        <v>77.876106194690266</v>
      </c>
      <c r="O77" s="43">
        <v>100000</v>
      </c>
      <c r="P77" s="43">
        <v>77.876106194690266</v>
      </c>
    </row>
    <row r="78" spans="1:16" ht="25.5" x14ac:dyDescent="0.2">
      <c r="A78" s="41" t="s">
        <v>264</v>
      </c>
      <c r="B78" s="45" t="s">
        <v>265</v>
      </c>
      <c r="C78" s="42">
        <v>70000</v>
      </c>
      <c r="D78" s="42">
        <v>70000</v>
      </c>
      <c r="E78" s="42">
        <v>70000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3">
        <v>70000</v>
      </c>
      <c r="L78" s="43">
        <v>70000</v>
      </c>
      <c r="M78" s="44">
        <v>0</v>
      </c>
      <c r="N78" s="44">
        <v>0</v>
      </c>
      <c r="O78" s="43">
        <v>70000</v>
      </c>
      <c r="P78" s="43">
        <v>0</v>
      </c>
    </row>
    <row r="79" spans="1:16" x14ac:dyDescent="0.2">
      <c r="A79" s="41" t="s">
        <v>170</v>
      </c>
      <c r="B79" s="45" t="s">
        <v>171</v>
      </c>
      <c r="C79" s="42">
        <v>8889460</v>
      </c>
      <c r="D79" s="42">
        <v>9085492</v>
      </c>
      <c r="E79" s="42">
        <v>8315192</v>
      </c>
      <c r="F79" s="42">
        <v>7213729.1399999997</v>
      </c>
      <c r="G79" s="42">
        <v>0</v>
      </c>
      <c r="H79" s="42">
        <v>7213729.1399999997</v>
      </c>
      <c r="I79" s="42">
        <v>0</v>
      </c>
      <c r="J79" s="42">
        <v>0</v>
      </c>
      <c r="K79" s="43">
        <v>1101462.8600000003</v>
      </c>
      <c r="L79" s="43">
        <v>1871762.8600000003</v>
      </c>
      <c r="M79" s="44">
        <v>86.753608816248615</v>
      </c>
      <c r="N79" s="44">
        <v>79.398332418321431</v>
      </c>
      <c r="O79" s="43">
        <v>1101462.8600000003</v>
      </c>
      <c r="P79" s="43">
        <v>86.753608816248615</v>
      </c>
    </row>
    <row r="80" spans="1:16" ht="76.5" x14ac:dyDescent="0.2">
      <c r="A80" s="41" t="s">
        <v>266</v>
      </c>
      <c r="B80" s="45" t="s">
        <v>267</v>
      </c>
      <c r="C80" s="42">
        <v>0</v>
      </c>
      <c r="D80" s="42">
        <v>827000</v>
      </c>
      <c r="E80" s="42">
        <v>827000</v>
      </c>
      <c r="F80" s="42">
        <v>826995.38</v>
      </c>
      <c r="G80" s="42">
        <v>0</v>
      </c>
      <c r="H80" s="42">
        <v>826995.38</v>
      </c>
      <c r="I80" s="42">
        <v>0</v>
      </c>
      <c r="J80" s="42">
        <v>0</v>
      </c>
      <c r="K80" s="43">
        <v>4.6199999999953434</v>
      </c>
      <c r="L80" s="43">
        <v>4.6199999999953434</v>
      </c>
      <c r="M80" s="44">
        <v>99.999441354292628</v>
      </c>
      <c r="N80" s="44">
        <v>99.999441354292628</v>
      </c>
      <c r="O80" s="43">
        <v>4.6199999999953434</v>
      </c>
      <c r="P80" s="43">
        <v>99.999441354292628</v>
      </c>
    </row>
    <row r="81" spans="1:16" ht="25.5" x14ac:dyDescent="0.2">
      <c r="A81" s="41" t="s">
        <v>268</v>
      </c>
      <c r="B81" s="45" t="s">
        <v>269</v>
      </c>
      <c r="C81" s="42">
        <v>112000</v>
      </c>
      <c r="D81" s="42">
        <v>1520000</v>
      </c>
      <c r="E81" s="42">
        <v>1473888</v>
      </c>
      <c r="F81" s="42">
        <v>1283634.7300000004</v>
      </c>
      <c r="G81" s="42">
        <v>0</v>
      </c>
      <c r="H81" s="42">
        <v>1283634.7300000004</v>
      </c>
      <c r="I81" s="42">
        <v>0</v>
      </c>
      <c r="J81" s="42">
        <v>43293.060000000005</v>
      </c>
      <c r="K81" s="43">
        <v>190253.26999999955</v>
      </c>
      <c r="L81" s="43">
        <v>236365.26999999955</v>
      </c>
      <c r="M81" s="44">
        <v>87.091741706289795</v>
      </c>
      <c r="N81" s="44">
        <v>84.449653289473716</v>
      </c>
      <c r="O81" s="43">
        <v>190253.26999999955</v>
      </c>
      <c r="P81" s="43">
        <v>87.091741706289795</v>
      </c>
    </row>
    <row r="82" spans="1:16" x14ac:dyDescent="0.2">
      <c r="A82" s="41" t="s">
        <v>172</v>
      </c>
      <c r="B82" s="45" t="s">
        <v>173</v>
      </c>
      <c r="C82" s="42">
        <v>171600</v>
      </c>
      <c r="D82" s="42">
        <v>95600</v>
      </c>
      <c r="E82" s="42">
        <v>95600</v>
      </c>
      <c r="F82" s="42">
        <v>7977.6</v>
      </c>
      <c r="G82" s="42">
        <v>0</v>
      </c>
      <c r="H82" s="42">
        <v>7977.6</v>
      </c>
      <c r="I82" s="42">
        <v>0</v>
      </c>
      <c r="J82" s="42">
        <v>0</v>
      </c>
      <c r="K82" s="43">
        <v>87622.399999999994</v>
      </c>
      <c r="L82" s="43">
        <v>87622.399999999994</v>
      </c>
      <c r="M82" s="44">
        <v>8.344769874476988</v>
      </c>
      <c r="N82" s="44">
        <v>8.344769874476988</v>
      </c>
      <c r="O82" s="43">
        <v>87622.399999999994</v>
      </c>
      <c r="P82" s="43">
        <v>8.344769874476988</v>
      </c>
    </row>
    <row r="83" spans="1:16" ht="38.25" x14ac:dyDescent="0.2">
      <c r="A83" s="41" t="s">
        <v>270</v>
      </c>
      <c r="B83" s="45" t="s">
        <v>271</v>
      </c>
      <c r="C83" s="42">
        <v>0</v>
      </c>
      <c r="D83" s="42">
        <v>14114960</v>
      </c>
      <c r="E83" s="42">
        <v>14114960</v>
      </c>
      <c r="F83" s="42">
        <v>11153000.91</v>
      </c>
      <c r="G83" s="42">
        <v>0</v>
      </c>
      <c r="H83" s="42">
        <v>11153000.91</v>
      </c>
      <c r="I83" s="42">
        <v>0</v>
      </c>
      <c r="J83" s="42">
        <v>0</v>
      </c>
      <c r="K83" s="43">
        <v>2961959.09</v>
      </c>
      <c r="L83" s="43">
        <v>2961959.09</v>
      </c>
      <c r="M83" s="44">
        <v>79.015462388841343</v>
      </c>
      <c r="N83" s="44">
        <v>79.015462388841343</v>
      </c>
      <c r="O83" s="43">
        <v>2961959.09</v>
      </c>
      <c r="P83" s="43">
        <v>79.015462388841343</v>
      </c>
    </row>
    <row r="84" spans="1:16" x14ac:dyDescent="0.2">
      <c r="A84" s="41" t="s">
        <v>272</v>
      </c>
      <c r="B84" s="45" t="s">
        <v>273</v>
      </c>
      <c r="C84" s="42">
        <v>3699750</v>
      </c>
      <c r="D84" s="42">
        <v>3667512</v>
      </c>
      <c r="E84" s="42">
        <v>3448814</v>
      </c>
      <c r="F84" s="42">
        <v>2512791.8999999994</v>
      </c>
      <c r="G84" s="42">
        <v>0</v>
      </c>
      <c r="H84" s="42">
        <v>2512540.9399999995</v>
      </c>
      <c r="I84" s="42">
        <v>250.96</v>
      </c>
      <c r="J84" s="42">
        <v>155856.97</v>
      </c>
      <c r="K84" s="43">
        <v>936022.10000000056</v>
      </c>
      <c r="L84" s="43">
        <v>1154720.1000000006</v>
      </c>
      <c r="M84" s="44">
        <v>72.859594631661764</v>
      </c>
      <c r="N84" s="44">
        <v>68.508049598747036</v>
      </c>
      <c r="O84" s="43">
        <v>936273.06000000052</v>
      </c>
      <c r="P84" s="43">
        <v>72.852317927264252</v>
      </c>
    </row>
    <row r="85" spans="1:16" ht="38.25" x14ac:dyDescent="0.2">
      <c r="A85" s="41" t="s">
        <v>144</v>
      </c>
      <c r="B85" s="45" t="s">
        <v>145</v>
      </c>
      <c r="C85" s="42">
        <v>2448970</v>
      </c>
      <c r="D85" s="42">
        <v>2463970</v>
      </c>
      <c r="E85" s="42">
        <v>2283242</v>
      </c>
      <c r="F85" s="42">
        <v>2067981.8999999997</v>
      </c>
      <c r="G85" s="42">
        <v>0</v>
      </c>
      <c r="H85" s="42">
        <v>2067730.9399999997</v>
      </c>
      <c r="I85" s="42">
        <v>250.96</v>
      </c>
      <c r="J85" s="42">
        <v>155856.97</v>
      </c>
      <c r="K85" s="43">
        <v>215260.10000000033</v>
      </c>
      <c r="L85" s="43">
        <v>395988.10000000033</v>
      </c>
      <c r="M85" s="44">
        <v>90.57217325189356</v>
      </c>
      <c r="N85" s="44">
        <v>83.918673522810735</v>
      </c>
      <c r="O85" s="43">
        <v>215511.06000000029</v>
      </c>
      <c r="P85" s="43">
        <v>90.561181863332919</v>
      </c>
    </row>
    <row r="86" spans="1:16" x14ac:dyDescent="0.2">
      <c r="A86" s="41" t="s">
        <v>274</v>
      </c>
      <c r="B86" s="45" t="s">
        <v>275</v>
      </c>
      <c r="C86" s="42">
        <v>800000</v>
      </c>
      <c r="D86" s="42">
        <v>720762</v>
      </c>
      <c r="E86" s="42">
        <v>720762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3">
        <v>720762</v>
      </c>
      <c r="L86" s="43">
        <v>720762</v>
      </c>
      <c r="M86" s="44">
        <v>0</v>
      </c>
      <c r="N86" s="44">
        <v>0</v>
      </c>
      <c r="O86" s="43">
        <v>720762</v>
      </c>
      <c r="P86" s="43">
        <v>0</v>
      </c>
    </row>
    <row r="87" spans="1:16" ht="51" x14ac:dyDescent="0.2">
      <c r="A87" s="41" t="s">
        <v>276</v>
      </c>
      <c r="B87" s="45" t="s">
        <v>277</v>
      </c>
      <c r="C87" s="42">
        <v>50000</v>
      </c>
      <c r="D87" s="42">
        <v>50000</v>
      </c>
      <c r="E87" s="42">
        <v>45430</v>
      </c>
      <c r="F87" s="42">
        <v>45430</v>
      </c>
      <c r="G87" s="42">
        <v>0</v>
      </c>
      <c r="H87" s="42">
        <v>45430</v>
      </c>
      <c r="I87" s="42">
        <v>0</v>
      </c>
      <c r="J87" s="42">
        <v>0</v>
      </c>
      <c r="K87" s="43">
        <v>0</v>
      </c>
      <c r="L87" s="43">
        <v>4570</v>
      </c>
      <c r="M87" s="44">
        <v>100</v>
      </c>
      <c r="N87" s="44">
        <v>90.86</v>
      </c>
      <c r="O87" s="43">
        <v>0</v>
      </c>
      <c r="P87" s="43">
        <v>100</v>
      </c>
    </row>
    <row r="88" spans="1:16" x14ac:dyDescent="0.2">
      <c r="A88" s="41" t="s">
        <v>278</v>
      </c>
      <c r="B88" s="45" t="s">
        <v>90</v>
      </c>
      <c r="C88" s="42">
        <v>400780</v>
      </c>
      <c r="D88" s="42">
        <v>400780</v>
      </c>
      <c r="E88" s="42">
        <v>367380</v>
      </c>
      <c r="F88" s="42">
        <v>367380</v>
      </c>
      <c r="G88" s="42">
        <v>0</v>
      </c>
      <c r="H88" s="42">
        <v>367380</v>
      </c>
      <c r="I88" s="42">
        <v>0</v>
      </c>
      <c r="J88" s="42">
        <v>0</v>
      </c>
      <c r="K88" s="43">
        <v>0</v>
      </c>
      <c r="L88" s="43">
        <v>33400</v>
      </c>
      <c r="M88" s="44">
        <v>100</v>
      </c>
      <c r="N88" s="44">
        <v>91.666250810918697</v>
      </c>
      <c r="O88" s="43">
        <v>0</v>
      </c>
      <c r="P88" s="43">
        <v>100</v>
      </c>
    </row>
    <row r="89" spans="1:16" ht="38.25" x14ac:dyDescent="0.2">
      <c r="A89" s="41" t="s">
        <v>279</v>
      </c>
      <c r="B89" s="45" t="s">
        <v>280</v>
      </c>
      <c r="C89" s="42">
        <v>0</v>
      </c>
      <c r="D89" s="42">
        <v>32000</v>
      </c>
      <c r="E89" s="42">
        <v>32000</v>
      </c>
      <c r="F89" s="42">
        <v>32000</v>
      </c>
      <c r="G89" s="42">
        <v>0</v>
      </c>
      <c r="H89" s="42">
        <v>32000</v>
      </c>
      <c r="I89" s="42">
        <v>0</v>
      </c>
      <c r="J89" s="42">
        <v>0</v>
      </c>
      <c r="K89" s="43">
        <v>0</v>
      </c>
      <c r="L89" s="43">
        <v>0</v>
      </c>
      <c r="M89" s="44">
        <v>100</v>
      </c>
      <c r="N89" s="44">
        <v>100</v>
      </c>
      <c r="O89" s="43">
        <v>0</v>
      </c>
      <c r="P89" s="43">
        <v>100</v>
      </c>
    </row>
    <row r="90" spans="1:16" x14ac:dyDescent="0.2">
      <c r="A90" s="41" t="s">
        <v>281</v>
      </c>
      <c r="B90" s="45" t="s">
        <v>282</v>
      </c>
      <c r="C90" s="42">
        <v>297708361</v>
      </c>
      <c r="D90" s="42">
        <v>325125804</v>
      </c>
      <c r="E90" s="42">
        <v>298794172</v>
      </c>
      <c r="F90" s="42">
        <v>246558955.94000012</v>
      </c>
      <c r="G90" s="42">
        <v>0</v>
      </c>
      <c r="H90" s="42">
        <v>246461118.10000008</v>
      </c>
      <c r="I90" s="42">
        <v>97837.840000000026</v>
      </c>
      <c r="J90" s="42">
        <v>13113875.130000003</v>
      </c>
      <c r="K90" s="43">
        <v>52235216.059999883</v>
      </c>
      <c r="L90" s="43">
        <v>78566848.059999883</v>
      </c>
      <c r="M90" s="44">
        <v>82.517993670907387</v>
      </c>
      <c r="N90" s="44">
        <v>75.80484694472301</v>
      </c>
      <c r="O90" s="43">
        <v>52333053.899999917</v>
      </c>
      <c r="P90" s="43">
        <v>82.485249444557468</v>
      </c>
    </row>
    <row r="91" spans="1:16" x14ac:dyDescent="0.2">
      <c r="B91" s="46"/>
    </row>
  </sheetData>
  <mergeCells count="2">
    <mergeCell ref="A2:P2"/>
    <mergeCell ref="A3:P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88FF-36AD-49AC-8687-E5AB16EC5796}">
  <dimension ref="A1:P50"/>
  <sheetViews>
    <sheetView workbookViewId="0">
      <selection activeCell="F11" sqref="F11"/>
    </sheetView>
  </sheetViews>
  <sheetFormatPr defaultRowHeight="12.75" x14ac:dyDescent="0.2"/>
  <cols>
    <col min="2" max="2" width="43.85546875" customWidth="1"/>
    <col min="3" max="4" width="13.42578125" customWidth="1"/>
    <col min="5" max="5" width="14" customWidth="1"/>
    <col min="6" max="6" width="13.7109375" customWidth="1"/>
    <col min="7" max="7" width="1.85546875" hidden="1" customWidth="1"/>
    <col min="8" max="8" width="13.7109375" customWidth="1"/>
    <col min="9" max="12" width="0" hidden="1" customWidth="1"/>
    <col min="14" max="14" width="12.5703125" customWidth="1"/>
    <col min="15" max="16" width="0" hidden="1" customWidth="1"/>
  </cols>
  <sheetData>
    <row r="1" spans="1:16" x14ac:dyDescent="0.2">
      <c r="A1" s="52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42" customHeight="1" x14ac:dyDescent="0.25">
      <c r="A2" s="47" t="s">
        <v>308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x14ac:dyDescent="0.2">
      <c r="A3" s="56" t="s">
        <v>284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x14ac:dyDescent="0.2">
      <c r="A4" s="52"/>
      <c r="B4" s="48"/>
      <c r="C4" s="48"/>
      <c r="D4" s="48"/>
      <c r="E4" s="48"/>
      <c r="F4" s="48"/>
      <c r="G4" s="48"/>
      <c r="H4" s="48"/>
      <c r="I4" s="48"/>
      <c r="J4" s="48"/>
      <c r="K4" s="48"/>
      <c r="L4" s="49"/>
      <c r="M4" s="48"/>
      <c r="N4" s="48"/>
      <c r="O4" s="48"/>
      <c r="P4" s="49" t="s">
        <v>123</v>
      </c>
    </row>
    <row r="5" spans="1:16" ht="93.75" customHeight="1" x14ac:dyDescent="0.2">
      <c r="A5" s="50" t="s">
        <v>124</v>
      </c>
      <c r="B5" s="50" t="s">
        <v>125</v>
      </c>
      <c r="C5" s="50" t="s">
        <v>126</v>
      </c>
      <c r="D5" s="50" t="s">
        <v>127</v>
      </c>
      <c r="E5" s="50" t="s">
        <v>128</v>
      </c>
      <c r="F5" s="50" t="s">
        <v>129</v>
      </c>
      <c r="G5" s="50" t="s">
        <v>130</v>
      </c>
      <c r="H5" s="50" t="s">
        <v>131</v>
      </c>
      <c r="I5" s="50" t="s">
        <v>132</v>
      </c>
      <c r="J5" s="50" t="s">
        <v>133</v>
      </c>
      <c r="K5" s="50" t="s">
        <v>134</v>
      </c>
      <c r="L5" s="50" t="s">
        <v>135</v>
      </c>
      <c r="M5" s="50" t="s">
        <v>136</v>
      </c>
      <c r="N5" s="50" t="s">
        <v>307</v>
      </c>
      <c r="O5" s="50" t="s">
        <v>138</v>
      </c>
      <c r="P5" s="50" t="s">
        <v>139</v>
      </c>
    </row>
    <row r="6" spans="1:16" x14ac:dyDescent="0.2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7</v>
      </c>
      <c r="I6" s="51">
        <v>9</v>
      </c>
      <c r="J6" s="51">
        <v>10</v>
      </c>
      <c r="K6" s="51">
        <v>11</v>
      </c>
      <c r="L6" s="51">
        <v>12</v>
      </c>
      <c r="M6" s="51">
        <v>8</v>
      </c>
      <c r="N6" s="51">
        <v>9</v>
      </c>
      <c r="O6" s="51">
        <v>15</v>
      </c>
      <c r="P6" s="51">
        <v>16</v>
      </c>
    </row>
    <row r="7" spans="1:16" x14ac:dyDescent="0.2">
      <c r="A7" s="53" t="s">
        <v>140</v>
      </c>
      <c r="B7" s="58" t="s">
        <v>141</v>
      </c>
      <c r="C7" s="54">
        <v>150000</v>
      </c>
      <c r="D7" s="54">
        <v>3106004</v>
      </c>
      <c r="E7" s="54">
        <v>2106004</v>
      </c>
      <c r="F7" s="54">
        <v>544252.38</v>
      </c>
      <c r="G7" s="54">
        <v>0</v>
      </c>
      <c r="H7" s="54">
        <v>1077657.94</v>
      </c>
      <c r="I7" s="54">
        <v>0</v>
      </c>
      <c r="J7" s="54">
        <v>0</v>
      </c>
      <c r="K7" s="55">
        <v>1561751.62</v>
      </c>
      <c r="L7" s="55">
        <v>2561751.62</v>
      </c>
      <c r="M7" s="57">
        <v>25.842893935624055</v>
      </c>
      <c r="N7" s="57">
        <f>H7/D7*100</f>
        <v>34.695961112735205</v>
      </c>
      <c r="O7" s="55">
        <v>1028346.06</v>
      </c>
      <c r="P7" s="55">
        <v>51.170745164776513</v>
      </c>
    </row>
    <row r="8" spans="1:16" ht="63.75" x14ac:dyDescent="0.2">
      <c r="A8" s="53" t="s">
        <v>142</v>
      </c>
      <c r="B8" s="58" t="s">
        <v>143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118366</v>
      </c>
      <c r="I8" s="54">
        <v>0</v>
      </c>
      <c r="J8" s="54">
        <v>0</v>
      </c>
      <c r="K8" s="55">
        <v>0</v>
      </c>
      <c r="L8" s="55">
        <v>0</v>
      </c>
      <c r="M8" s="55">
        <v>0</v>
      </c>
      <c r="N8" s="57"/>
      <c r="O8" s="55">
        <v>-118366</v>
      </c>
      <c r="P8" s="55">
        <v>0</v>
      </c>
    </row>
    <row r="9" spans="1:16" ht="38.25" x14ac:dyDescent="0.2">
      <c r="A9" s="53" t="s">
        <v>144</v>
      </c>
      <c r="B9" s="58" t="s">
        <v>145</v>
      </c>
      <c r="C9" s="54">
        <v>0</v>
      </c>
      <c r="D9" s="54">
        <v>14000</v>
      </c>
      <c r="E9" s="54">
        <v>14000</v>
      </c>
      <c r="F9" s="54">
        <v>0</v>
      </c>
      <c r="G9" s="54">
        <v>0</v>
      </c>
      <c r="H9" s="54">
        <v>415039.56</v>
      </c>
      <c r="I9" s="54">
        <v>0</v>
      </c>
      <c r="J9" s="54">
        <v>0</v>
      </c>
      <c r="K9" s="55">
        <v>14000</v>
      </c>
      <c r="L9" s="55">
        <v>14000</v>
      </c>
      <c r="M9" s="55">
        <v>0</v>
      </c>
      <c r="N9" s="57">
        <f t="shared" ref="N8:N50" si="0">H9/D9*100</f>
        <v>2964.5682857142856</v>
      </c>
      <c r="O9" s="55">
        <v>-401039.56</v>
      </c>
      <c r="P9" s="55">
        <v>2964.5682857142856</v>
      </c>
    </row>
    <row r="10" spans="1:16" x14ac:dyDescent="0.2">
      <c r="A10" s="53" t="s">
        <v>172</v>
      </c>
      <c r="B10" s="58" t="s">
        <v>173</v>
      </c>
      <c r="C10" s="54">
        <v>0</v>
      </c>
      <c r="D10" s="54">
        <v>39000</v>
      </c>
      <c r="E10" s="54">
        <v>39000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5">
        <v>39000</v>
      </c>
      <c r="L10" s="55">
        <v>39000</v>
      </c>
      <c r="M10" s="55">
        <v>0</v>
      </c>
      <c r="N10" s="57">
        <f t="shared" si="0"/>
        <v>0</v>
      </c>
      <c r="O10" s="55">
        <v>39000</v>
      </c>
      <c r="P10" s="55">
        <v>0</v>
      </c>
    </row>
    <row r="11" spans="1:16" ht="38.25" x14ac:dyDescent="0.2">
      <c r="A11" s="53" t="s">
        <v>285</v>
      </c>
      <c r="B11" s="58" t="s">
        <v>286</v>
      </c>
      <c r="C11" s="54">
        <v>0</v>
      </c>
      <c r="D11" s="54">
        <v>2000000</v>
      </c>
      <c r="E11" s="54">
        <v>1000000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5">
        <v>1000000</v>
      </c>
      <c r="L11" s="55">
        <v>2000000</v>
      </c>
      <c r="M11" s="55">
        <v>0</v>
      </c>
      <c r="N11" s="57">
        <f t="shared" si="0"/>
        <v>0</v>
      </c>
      <c r="O11" s="55">
        <v>1000000</v>
      </c>
      <c r="P11" s="55">
        <v>0</v>
      </c>
    </row>
    <row r="12" spans="1:16" ht="38.25" x14ac:dyDescent="0.2">
      <c r="A12" s="53" t="s">
        <v>270</v>
      </c>
      <c r="B12" s="58" t="s">
        <v>271</v>
      </c>
      <c r="C12" s="54">
        <v>0</v>
      </c>
      <c r="D12" s="54">
        <v>443004</v>
      </c>
      <c r="E12" s="54">
        <v>443004</v>
      </c>
      <c r="F12" s="54">
        <v>443003.38</v>
      </c>
      <c r="G12" s="54">
        <v>0</v>
      </c>
      <c r="H12" s="54">
        <v>443003.38</v>
      </c>
      <c r="I12" s="54">
        <v>0</v>
      </c>
      <c r="J12" s="54">
        <v>0</v>
      </c>
      <c r="K12" s="55">
        <v>0.61999999999534339</v>
      </c>
      <c r="L12" s="55">
        <v>0.61999999999534339</v>
      </c>
      <c r="M12" s="55">
        <v>99.999860046410419</v>
      </c>
      <c r="N12" s="57">
        <f t="shared" si="0"/>
        <v>99.999860046410419</v>
      </c>
      <c r="O12" s="55">
        <v>0.61999999999534339</v>
      </c>
      <c r="P12" s="55">
        <v>99.999860046410419</v>
      </c>
    </row>
    <row r="13" spans="1:16" ht="89.25" x14ac:dyDescent="0.2">
      <c r="A13" s="53" t="s">
        <v>287</v>
      </c>
      <c r="B13" s="58" t="s">
        <v>288</v>
      </c>
      <c r="C13" s="54">
        <v>150000</v>
      </c>
      <c r="D13" s="54">
        <v>610000</v>
      </c>
      <c r="E13" s="54">
        <v>610000</v>
      </c>
      <c r="F13" s="54">
        <v>101249</v>
      </c>
      <c r="G13" s="54">
        <v>0</v>
      </c>
      <c r="H13" s="54">
        <v>101249</v>
      </c>
      <c r="I13" s="54">
        <v>0</v>
      </c>
      <c r="J13" s="54">
        <v>0</v>
      </c>
      <c r="K13" s="55">
        <v>508751</v>
      </c>
      <c r="L13" s="55">
        <v>508751</v>
      </c>
      <c r="M13" s="55">
        <v>16.598196721311474</v>
      </c>
      <c r="N13" s="57">
        <f t="shared" si="0"/>
        <v>16.598196721311474</v>
      </c>
      <c r="O13" s="55">
        <v>508751</v>
      </c>
      <c r="P13" s="55">
        <v>16.598196721311474</v>
      </c>
    </row>
    <row r="14" spans="1:16" ht="25.5" x14ac:dyDescent="0.2">
      <c r="A14" s="53" t="s">
        <v>186</v>
      </c>
      <c r="B14" s="58" t="s">
        <v>187</v>
      </c>
      <c r="C14" s="54">
        <v>4833190</v>
      </c>
      <c r="D14" s="54">
        <v>10009404</v>
      </c>
      <c r="E14" s="54">
        <v>9410214.8333333321</v>
      </c>
      <c r="F14" s="54">
        <v>3242219.6799999997</v>
      </c>
      <c r="G14" s="54">
        <v>0</v>
      </c>
      <c r="H14" s="54">
        <v>6906652.5200000005</v>
      </c>
      <c r="I14" s="54">
        <v>0</v>
      </c>
      <c r="J14" s="54">
        <v>0</v>
      </c>
      <c r="K14" s="55">
        <v>6167995.1533333324</v>
      </c>
      <c r="L14" s="55">
        <v>6767184.3200000003</v>
      </c>
      <c r="M14" s="55">
        <v>34.454257819016497</v>
      </c>
      <c r="N14" s="57">
        <f t="shared" si="0"/>
        <v>69.001636061447826</v>
      </c>
      <c r="O14" s="55">
        <v>2503562.3133333316</v>
      </c>
      <c r="P14" s="55">
        <v>73.395269314520988</v>
      </c>
    </row>
    <row r="15" spans="1:16" x14ac:dyDescent="0.2">
      <c r="A15" s="53" t="s">
        <v>188</v>
      </c>
      <c r="B15" s="58" t="s">
        <v>189</v>
      </c>
      <c r="C15" s="54">
        <v>1477980</v>
      </c>
      <c r="D15" s="54">
        <v>1488980</v>
      </c>
      <c r="E15" s="54">
        <v>1365814.9999999998</v>
      </c>
      <c r="F15" s="54">
        <v>11000</v>
      </c>
      <c r="G15" s="54">
        <v>0</v>
      </c>
      <c r="H15" s="54">
        <v>946752.9</v>
      </c>
      <c r="I15" s="54">
        <v>0</v>
      </c>
      <c r="J15" s="54">
        <v>0</v>
      </c>
      <c r="K15" s="55">
        <v>1354814.9999999998</v>
      </c>
      <c r="L15" s="55">
        <v>1477980</v>
      </c>
      <c r="M15" s="55">
        <v>0.80537993798574492</v>
      </c>
      <c r="N15" s="57">
        <f t="shared" si="0"/>
        <v>63.583990382678081</v>
      </c>
      <c r="O15" s="55">
        <v>419062.09999999974</v>
      </c>
      <c r="P15" s="55">
        <v>69.31779926271129</v>
      </c>
    </row>
    <row r="16" spans="1:16" ht="25.5" x14ac:dyDescent="0.2">
      <c r="A16" s="53" t="s">
        <v>190</v>
      </c>
      <c r="B16" s="58" t="s">
        <v>191</v>
      </c>
      <c r="C16" s="54">
        <v>3080210</v>
      </c>
      <c r="D16" s="54">
        <v>3091210</v>
      </c>
      <c r="E16" s="54">
        <v>2834525.8333333335</v>
      </c>
      <c r="F16" s="54">
        <v>11000</v>
      </c>
      <c r="G16" s="54">
        <v>0</v>
      </c>
      <c r="H16" s="54">
        <v>2688903.83</v>
      </c>
      <c r="I16" s="54">
        <v>0</v>
      </c>
      <c r="J16" s="54">
        <v>0</v>
      </c>
      <c r="K16" s="55">
        <v>2823525.8333333335</v>
      </c>
      <c r="L16" s="55">
        <v>3080210</v>
      </c>
      <c r="M16" s="55">
        <v>0.38807196147738993</v>
      </c>
      <c r="N16" s="57">
        <f t="shared" si="0"/>
        <v>86.985479148941678</v>
      </c>
      <c r="O16" s="55">
        <v>145622.00333333341</v>
      </c>
      <c r="P16" s="55">
        <v>94.862562139287846</v>
      </c>
    </row>
    <row r="17" spans="1:16" ht="25.5" x14ac:dyDescent="0.2">
      <c r="A17" s="53" t="s">
        <v>193</v>
      </c>
      <c r="B17" s="58" t="s">
        <v>191</v>
      </c>
      <c r="C17" s="54">
        <v>0</v>
      </c>
      <c r="D17" s="54">
        <v>1177135</v>
      </c>
      <c r="E17" s="54">
        <v>1177135</v>
      </c>
      <c r="F17" s="54">
        <v>684350</v>
      </c>
      <c r="G17" s="54">
        <v>0</v>
      </c>
      <c r="H17" s="54">
        <v>684350</v>
      </c>
      <c r="I17" s="54">
        <v>0</v>
      </c>
      <c r="J17" s="54">
        <v>0</v>
      </c>
      <c r="K17" s="55">
        <v>492785</v>
      </c>
      <c r="L17" s="55">
        <v>492785</v>
      </c>
      <c r="M17" s="55">
        <v>58.136917176024838</v>
      </c>
      <c r="N17" s="57">
        <f t="shared" si="0"/>
        <v>58.136917176024838</v>
      </c>
      <c r="O17" s="55">
        <v>492785</v>
      </c>
      <c r="P17" s="55">
        <v>58.136917176024838</v>
      </c>
    </row>
    <row r="18" spans="1:16" ht="38.25" x14ac:dyDescent="0.2">
      <c r="A18" s="53" t="s">
        <v>194</v>
      </c>
      <c r="B18" s="58" t="s">
        <v>195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13572.64</v>
      </c>
      <c r="I18" s="54">
        <v>0</v>
      </c>
      <c r="J18" s="54">
        <v>0</v>
      </c>
      <c r="K18" s="55">
        <v>0</v>
      </c>
      <c r="L18" s="55">
        <v>0</v>
      </c>
      <c r="M18" s="55">
        <v>0</v>
      </c>
      <c r="N18" s="57" t="e">
        <f t="shared" si="0"/>
        <v>#DIV/0!</v>
      </c>
      <c r="O18" s="55">
        <v>-13572.64</v>
      </c>
      <c r="P18" s="55">
        <v>0</v>
      </c>
    </row>
    <row r="19" spans="1:16" ht="25.5" x14ac:dyDescent="0.2">
      <c r="A19" s="53" t="s">
        <v>196</v>
      </c>
      <c r="B19" s="58" t="s">
        <v>197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496</v>
      </c>
      <c r="I19" s="54">
        <v>0</v>
      </c>
      <c r="J19" s="54">
        <v>0</v>
      </c>
      <c r="K19" s="55">
        <v>0</v>
      </c>
      <c r="L19" s="55">
        <v>0</v>
      </c>
      <c r="M19" s="55">
        <v>0</v>
      </c>
      <c r="N19" s="57" t="e">
        <f t="shared" si="0"/>
        <v>#DIV/0!</v>
      </c>
      <c r="O19" s="55">
        <v>-496</v>
      </c>
      <c r="P19" s="55">
        <v>0</v>
      </c>
    </row>
    <row r="20" spans="1:16" ht="25.5" x14ac:dyDescent="0.2">
      <c r="A20" s="53" t="s">
        <v>200</v>
      </c>
      <c r="B20" s="58" t="s">
        <v>201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277.52999999999997</v>
      </c>
      <c r="I20" s="54">
        <v>0</v>
      </c>
      <c r="J20" s="54">
        <v>0</v>
      </c>
      <c r="K20" s="55">
        <v>0</v>
      </c>
      <c r="L20" s="55">
        <v>0</v>
      </c>
      <c r="M20" s="55">
        <v>0</v>
      </c>
      <c r="N20" s="57" t="e">
        <f t="shared" si="0"/>
        <v>#DIV/0!</v>
      </c>
      <c r="O20" s="55">
        <v>-277.52999999999997</v>
      </c>
      <c r="P20" s="55">
        <v>0</v>
      </c>
    </row>
    <row r="21" spans="1:16" ht="51" x14ac:dyDescent="0.2">
      <c r="A21" s="53" t="s">
        <v>289</v>
      </c>
      <c r="B21" s="58" t="s">
        <v>290</v>
      </c>
      <c r="C21" s="54">
        <v>0</v>
      </c>
      <c r="D21" s="54">
        <v>95820</v>
      </c>
      <c r="E21" s="54">
        <v>95820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5">
        <v>95820</v>
      </c>
      <c r="L21" s="55">
        <v>95820</v>
      </c>
      <c r="M21" s="55">
        <v>0</v>
      </c>
      <c r="N21" s="57">
        <f t="shared" si="0"/>
        <v>0</v>
      </c>
      <c r="O21" s="55">
        <v>95820</v>
      </c>
      <c r="P21" s="55">
        <v>0</v>
      </c>
    </row>
    <row r="22" spans="1:16" ht="51" x14ac:dyDescent="0.2">
      <c r="A22" s="53" t="s">
        <v>291</v>
      </c>
      <c r="B22" s="58" t="s">
        <v>292</v>
      </c>
      <c r="C22" s="54">
        <v>0</v>
      </c>
      <c r="D22" s="54">
        <v>223600</v>
      </c>
      <c r="E22" s="54">
        <v>145600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5">
        <v>145600</v>
      </c>
      <c r="L22" s="55">
        <v>223600</v>
      </c>
      <c r="M22" s="55">
        <v>0</v>
      </c>
      <c r="N22" s="57">
        <f t="shared" si="0"/>
        <v>0</v>
      </c>
      <c r="O22" s="55">
        <v>145600</v>
      </c>
      <c r="P22" s="55">
        <v>0</v>
      </c>
    </row>
    <row r="23" spans="1:16" ht="63.75" x14ac:dyDescent="0.2">
      <c r="A23" s="53" t="s">
        <v>206</v>
      </c>
      <c r="B23" s="58" t="s">
        <v>207</v>
      </c>
      <c r="C23" s="54">
        <v>0</v>
      </c>
      <c r="D23" s="54">
        <v>219982</v>
      </c>
      <c r="E23" s="54">
        <v>219982</v>
      </c>
      <c r="F23" s="54">
        <v>178290</v>
      </c>
      <c r="G23" s="54">
        <v>0</v>
      </c>
      <c r="H23" s="54">
        <v>178290</v>
      </c>
      <c r="I23" s="54">
        <v>0</v>
      </c>
      <c r="J23" s="54">
        <v>0</v>
      </c>
      <c r="K23" s="55">
        <v>41692</v>
      </c>
      <c r="L23" s="55">
        <v>41692</v>
      </c>
      <c r="M23" s="55">
        <v>81.047540253293448</v>
      </c>
      <c r="N23" s="57">
        <f t="shared" si="0"/>
        <v>81.047540253293448</v>
      </c>
      <c r="O23" s="55">
        <v>41692</v>
      </c>
      <c r="P23" s="55">
        <v>81.047540253293448</v>
      </c>
    </row>
    <row r="24" spans="1:16" ht="63.75" x14ac:dyDescent="0.2">
      <c r="A24" s="53" t="s">
        <v>208</v>
      </c>
      <c r="B24" s="58" t="s">
        <v>209</v>
      </c>
      <c r="C24" s="54">
        <v>0</v>
      </c>
      <c r="D24" s="54">
        <v>513292</v>
      </c>
      <c r="E24" s="54">
        <v>513292</v>
      </c>
      <c r="F24" s="54">
        <v>416010</v>
      </c>
      <c r="G24" s="54">
        <v>0</v>
      </c>
      <c r="H24" s="54">
        <v>416010</v>
      </c>
      <c r="I24" s="54">
        <v>0</v>
      </c>
      <c r="J24" s="54">
        <v>0</v>
      </c>
      <c r="K24" s="55">
        <v>97282</v>
      </c>
      <c r="L24" s="55">
        <v>97282</v>
      </c>
      <c r="M24" s="55">
        <v>81.047434988271789</v>
      </c>
      <c r="N24" s="57">
        <f t="shared" si="0"/>
        <v>81.047434988271789</v>
      </c>
      <c r="O24" s="55">
        <v>97282</v>
      </c>
      <c r="P24" s="55">
        <v>81.047434988271789</v>
      </c>
    </row>
    <row r="25" spans="1:16" ht="51" x14ac:dyDescent="0.2">
      <c r="A25" s="53" t="s">
        <v>210</v>
      </c>
      <c r="B25" s="58" t="s">
        <v>211</v>
      </c>
      <c r="C25" s="54">
        <v>275000</v>
      </c>
      <c r="D25" s="54">
        <v>275000</v>
      </c>
      <c r="E25" s="54">
        <v>133660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5">
        <v>133660</v>
      </c>
      <c r="L25" s="55">
        <v>275000</v>
      </c>
      <c r="M25" s="55">
        <v>0</v>
      </c>
      <c r="N25" s="57">
        <f t="shared" si="0"/>
        <v>0</v>
      </c>
      <c r="O25" s="55">
        <v>133660</v>
      </c>
      <c r="P25" s="55">
        <v>0</v>
      </c>
    </row>
    <row r="26" spans="1:16" ht="51" x14ac:dyDescent="0.2">
      <c r="A26" s="53" t="s">
        <v>212</v>
      </c>
      <c r="B26" s="58" t="s">
        <v>213</v>
      </c>
      <c r="C26" s="54">
        <v>0</v>
      </c>
      <c r="D26" s="54">
        <v>4242</v>
      </c>
      <c r="E26" s="54">
        <v>4242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5">
        <v>4242</v>
      </c>
      <c r="L26" s="55">
        <v>4242</v>
      </c>
      <c r="M26" s="55">
        <v>0</v>
      </c>
      <c r="N26" s="57">
        <f t="shared" si="0"/>
        <v>0</v>
      </c>
      <c r="O26" s="55">
        <v>4242</v>
      </c>
      <c r="P26" s="55">
        <v>0</v>
      </c>
    </row>
    <row r="27" spans="1:16" ht="63.75" x14ac:dyDescent="0.2">
      <c r="A27" s="53" t="s">
        <v>214</v>
      </c>
      <c r="B27" s="58" t="s">
        <v>215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36429.94</v>
      </c>
      <c r="I27" s="54">
        <v>0</v>
      </c>
      <c r="J27" s="54">
        <v>0</v>
      </c>
      <c r="K27" s="55">
        <v>0</v>
      </c>
      <c r="L27" s="55">
        <v>0</v>
      </c>
      <c r="M27" s="55">
        <v>0</v>
      </c>
      <c r="N27" s="57" t="e">
        <f t="shared" si="0"/>
        <v>#DIV/0!</v>
      </c>
      <c r="O27" s="55">
        <v>-36429.94</v>
      </c>
      <c r="P27" s="55">
        <v>0</v>
      </c>
    </row>
    <row r="28" spans="1:16" x14ac:dyDescent="0.2">
      <c r="A28" s="53" t="s">
        <v>293</v>
      </c>
      <c r="B28" s="58" t="s">
        <v>294</v>
      </c>
      <c r="C28" s="54">
        <v>0</v>
      </c>
      <c r="D28" s="54">
        <v>1160503</v>
      </c>
      <c r="E28" s="54">
        <v>1160503</v>
      </c>
      <c r="F28" s="54">
        <v>200441.01</v>
      </c>
      <c r="G28" s="54">
        <v>0</v>
      </c>
      <c r="H28" s="54">
        <v>200441.01</v>
      </c>
      <c r="I28" s="54">
        <v>0</v>
      </c>
      <c r="J28" s="54">
        <v>0</v>
      </c>
      <c r="K28" s="55">
        <v>960061.99</v>
      </c>
      <c r="L28" s="55">
        <v>960061.99</v>
      </c>
      <c r="M28" s="55">
        <v>17.271907957153061</v>
      </c>
      <c r="N28" s="57">
        <f t="shared" si="0"/>
        <v>17.271907957153061</v>
      </c>
      <c r="O28" s="55">
        <v>960061.99</v>
      </c>
      <c r="P28" s="55">
        <v>17.271907957153061</v>
      </c>
    </row>
    <row r="29" spans="1:16" ht="25.5" x14ac:dyDescent="0.2">
      <c r="A29" s="53" t="s">
        <v>295</v>
      </c>
      <c r="B29" s="58" t="s">
        <v>296</v>
      </c>
      <c r="C29" s="54">
        <v>0</v>
      </c>
      <c r="D29" s="54">
        <v>25250</v>
      </c>
      <c r="E29" s="54">
        <v>25250</v>
      </c>
      <c r="F29" s="54">
        <v>8100</v>
      </c>
      <c r="G29" s="54">
        <v>0</v>
      </c>
      <c r="H29" s="54">
        <v>8100</v>
      </c>
      <c r="I29" s="54">
        <v>0</v>
      </c>
      <c r="J29" s="54">
        <v>0</v>
      </c>
      <c r="K29" s="55">
        <v>17150</v>
      </c>
      <c r="L29" s="55">
        <v>17150</v>
      </c>
      <c r="M29" s="55">
        <v>32.079207920792079</v>
      </c>
      <c r="N29" s="57">
        <f t="shared" si="0"/>
        <v>32.079207920792079</v>
      </c>
      <c r="O29" s="55">
        <v>17150</v>
      </c>
      <c r="P29" s="55">
        <v>32.079207920792079</v>
      </c>
    </row>
    <row r="30" spans="1:16" ht="38.25" x14ac:dyDescent="0.2">
      <c r="A30" s="53" t="s">
        <v>285</v>
      </c>
      <c r="B30" s="58" t="s">
        <v>286</v>
      </c>
      <c r="C30" s="54">
        <v>0</v>
      </c>
      <c r="D30" s="54">
        <v>1734390</v>
      </c>
      <c r="E30" s="54">
        <v>1734390</v>
      </c>
      <c r="F30" s="54">
        <v>1733028.67</v>
      </c>
      <c r="G30" s="54">
        <v>0</v>
      </c>
      <c r="H30" s="54">
        <v>1733028.67</v>
      </c>
      <c r="I30" s="54">
        <v>0</v>
      </c>
      <c r="J30" s="54">
        <v>0</v>
      </c>
      <c r="K30" s="55">
        <v>1361.3300000000745</v>
      </c>
      <c r="L30" s="55">
        <v>1361.3300000000745</v>
      </c>
      <c r="M30" s="55">
        <v>99.921509579736963</v>
      </c>
      <c r="N30" s="57">
        <f t="shared" si="0"/>
        <v>99.921509579736963</v>
      </c>
      <c r="O30" s="55">
        <v>1361.3300000000745</v>
      </c>
      <c r="P30" s="55">
        <v>99.921509579736963</v>
      </c>
    </row>
    <row r="31" spans="1:16" ht="25.5" x14ac:dyDescent="0.2">
      <c r="A31" s="53" t="s">
        <v>218</v>
      </c>
      <c r="B31" s="58" t="s">
        <v>219</v>
      </c>
      <c r="C31" s="54">
        <v>34040</v>
      </c>
      <c r="D31" s="54">
        <v>1315241</v>
      </c>
      <c r="E31" s="54">
        <v>73303.333333333343</v>
      </c>
      <c r="F31" s="54">
        <v>42100</v>
      </c>
      <c r="G31" s="54">
        <v>0</v>
      </c>
      <c r="H31" s="54">
        <v>229120.96</v>
      </c>
      <c r="I31" s="54">
        <v>0</v>
      </c>
      <c r="J31" s="54">
        <v>0</v>
      </c>
      <c r="K31" s="55">
        <v>31203.333333333343</v>
      </c>
      <c r="L31" s="55">
        <v>1273141</v>
      </c>
      <c r="M31" s="55">
        <v>57.432586057932788</v>
      </c>
      <c r="N31" s="57">
        <f t="shared" si="0"/>
        <v>17.420454502254721</v>
      </c>
      <c r="O31" s="55">
        <v>-155817.62666666665</v>
      </c>
      <c r="P31" s="55">
        <v>312.5655404483652</v>
      </c>
    </row>
    <row r="32" spans="1:16" ht="38.25" x14ac:dyDescent="0.2">
      <c r="A32" s="53" t="s">
        <v>144</v>
      </c>
      <c r="B32" s="58" t="s">
        <v>145</v>
      </c>
      <c r="C32" s="54">
        <v>4040</v>
      </c>
      <c r="D32" s="54">
        <v>46140</v>
      </c>
      <c r="E32" s="54">
        <v>45803.333333333336</v>
      </c>
      <c r="F32" s="54">
        <v>42100</v>
      </c>
      <c r="G32" s="54">
        <v>0</v>
      </c>
      <c r="H32" s="54">
        <v>45152.26</v>
      </c>
      <c r="I32" s="54">
        <v>0</v>
      </c>
      <c r="J32" s="54">
        <v>0</v>
      </c>
      <c r="K32" s="55">
        <v>3703.3333333333358</v>
      </c>
      <c r="L32" s="55">
        <v>4040</v>
      </c>
      <c r="M32" s="55">
        <v>91.914707808747536</v>
      </c>
      <c r="N32" s="57">
        <f t="shared" si="0"/>
        <v>97.859254442999571</v>
      </c>
      <c r="O32" s="55">
        <v>651.07333333333372</v>
      </c>
      <c r="P32" s="55">
        <v>98.578545957353896</v>
      </c>
    </row>
    <row r="33" spans="1:16" ht="51" x14ac:dyDescent="0.2">
      <c r="A33" s="53" t="s">
        <v>232</v>
      </c>
      <c r="B33" s="58" t="s">
        <v>233</v>
      </c>
      <c r="C33" s="54">
        <v>30000</v>
      </c>
      <c r="D33" s="54">
        <v>30000</v>
      </c>
      <c r="E33" s="54">
        <v>27500</v>
      </c>
      <c r="F33" s="54">
        <v>0</v>
      </c>
      <c r="G33" s="54">
        <v>0</v>
      </c>
      <c r="H33" s="54">
        <v>183968.7</v>
      </c>
      <c r="I33" s="54">
        <v>0</v>
      </c>
      <c r="J33" s="54">
        <v>0</v>
      </c>
      <c r="K33" s="55">
        <v>27500</v>
      </c>
      <c r="L33" s="55">
        <v>30000</v>
      </c>
      <c r="M33" s="55">
        <v>0</v>
      </c>
      <c r="N33" s="57">
        <f t="shared" si="0"/>
        <v>613.22900000000004</v>
      </c>
      <c r="O33" s="55">
        <v>-156468.70000000001</v>
      </c>
      <c r="P33" s="55">
        <v>668.97709090909098</v>
      </c>
    </row>
    <row r="34" spans="1:16" ht="76.5" x14ac:dyDescent="0.2">
      <c r="A34" s="53" t="s">
        <v>297</v>
      </c>
      <c r="B34" s="58" t="s">
        <v>298</v>
      </c>
      <c r="C34" s="54">
        <v>0</v>
      </c>
      <c r="D34" s="54">
        <v>1239101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5">
        <v>0</v>
      </c>
      <c r="L34" s="55">
        <v>1239101</v>
      </c>
      <c r="M34" s="55">
        <v>0</v>
      </c>
      <c r="N34" s="57">
        <f t="shared" si="0"/>
        <v>0</v>
      </c>
      <c r="O34" s="55">
        <v>0</v>
      </c>
      <c r="P34" s="55">
        <v>0</v>
      </c>
    </row>
    <row r="35" spans="1:16" ht="25.5" x14ac:dyDescent="0.2">
      <c r="A35" s="53" t="s">
        <v>248</v>
      </c>
      <c r="B35" s="58" t="s">
        <v>249</v>
      </c>
      <c r="C35" s="54">
        <v>296140</v>
      </c>
      <c r="D35" s="54">
        <v>401170</v>
      </c>
      <c r="E35" s="54">
        <v>376491.66666666669</v>
      </c>
      <c r="F35" s="54">
        <v>105030</v>
      </c>
      <c r="G35" s="54">
        <v>0</v>
      </c>
      <c r="H35" s="54">
        <v>360782.09</v>
      </c>
      <c r="I35" s="54">
        <v>0</v>
      </c>
      <c r="J35" s="54">
        <v>0</v>
      </c>
      <c r="K35" s="55">
        <v>271461.66666666669</v>
      </c>
      <c r="L35" s="55">
        <v>296140</v>
      </c>
      <c r="M35" s="55">
        <v>27.897031806812901</v>
      </c>
      <c r="N35" s="57">
        <f t="shared" si="0"/>
        <v>89.932470025176372</v>
      </c>
      <c r="O35" s="55">
        <v>15709.57666666666</v>
      </c>
      <c r="P35" s="55">
        <v>95.827377321321862</v>
      </c>
    </row>
    <row r="36" spans="1:16" ht="38.25" x14ac:dyDescent="0.2">
      <c r="A36" s="53" t="s">
        <v>144</v>
      </c>
      <c r="B36" s="58" t="s">
        <v>145</v>
      </c>
      <c r="C36" s="54">
        <v>0</v>
      </c>
      <c r="D36" s="54">
        <v>105030</v>
      </c>
      <c r="E36" s="54">
        <v>105030</v>
      </c>
      <c r="F36" s="54">
        <v>105030</v>
      </c>
      <c r="G36" s="54">
        <v>0</v>
      </c>
      <c r="H36" s="54">
        <v>105030</v>
      </c>
      <c r="I36" s="54">
        <v>0</v>
      </c>
      <c r="J36" s="54">
        <v>0</v>
      </c>
      <c r="K36" s="55">
        <v>0</v>
      </c>
      <c r="L36" s="55">
        <v>0</v>
      </c>
      <c r="M36" s="55">
        <v>100</v>
      </c>
      <c r="N36" s="57">
        <f t="shared" si="0"/>
        <v>100</v>
      </c>
      <c r="O36" s="55">
        <v>0</v>
      </c>
      <c r="P36" s="55">
        <v>100</v>
      </c>
    </row>
    <row r="37" spans="1:16" ht="25.5" x14ac:dyDescent="0.2">
      <c r="A37" s="53" t="s">
        <v>250</v>
      </c>
      <c r="B37" s="58" t="s">
        <v>251</v>
      </c>
      <c r="C37" s="54">
        <v>259830</v>
      </c>
      <c r="D37" s="54">
        <v>259830</v>
      </c>
      <c r="E37" s="54">
        <v>238177.5</v>
      </c>
      <c r="F37" s="54">
        <v>0</v>
      </c>
      <c r="G37" s="54">
        <v>0</v>
      </c>
      <c r="H37" s="54">
        <v>219990</v>
      </c>
      <c r="I37" s="54">
        <v>0</v>
      </c>
      <c r="J37" s="54">
        <v>0</v>
      </c>
      <c r="K37" s="55">
        <v>238177.5</v>
      </c>
      <c r="L37" s="55">
        <v>259830</v>
      </c>
      <c r="M37" s="55">
        <v>0</v>
      </c>
      <c r="N37" s="57">
        <f t="shared" si="0"/>
        <v>84.666897586883721</v>
      </c>
      <c r="O37" s="55">
        <v>18187.5</v>
      </c>
      <c r="P37" s="55">
        <v>92.363888276600434</v>
      </c>
    </row>
    <row r="38" spans="1:16" x14ac:dyDescent="0.2">
      <c r="A38" s="53" t="s">
        <v>162</v>
      </c>
      <c r="B38" s="58" t="s">
        <v>163</v>
      </c>
      <c r="C38" s="54">
        <v>1700</v>
      </c>
      <c r="D38" s="54">
        <v>1700</v>
      </c>
      <c r="E38" s="54">
        <v>1558.333333333333</v>
      </c>
      <c r="F38" s="54">
        <v>0</v>
      </c>
      <c r="G38" s="54">
        <v>0</v>
      </c>
      <c r="H38" s="54">
        <v>500</v>
      </c>
      <c r="I38" s="54">
        <v>0</v>
      </c>
      <c r="J38" s="54">
        <v>0</v>
      </c>
      <c r="K38" s="55">
        <v>1558.333333333333</v>
      </c>
      <c r="L38" s="55">
        <v>1700</v>
      </c>
      <c r="M38" s="55">
        <v>0</v>
      </c>
      <c r="N38" s="57">
        <f t="shared" si="0"/>
        <v>29.411764705882355</v>
      </c>
      <c r="O38" s="55">
        <v>1058.333333333333</v>
      </c>
      <c r="P38" s="55">
        <v>32.085561497326211</v>
      </c>
    </row>
    <row r="39" spans="1:16" x14ac:dyDescent="0.2">
      <c r="A39" s="53" t="s">
        <v>252</v>
      </c>
      <c r="B39" s="58" t="s">
        <v>253</v>
      </c>
      <c r="C39" s="54">
        <v>12670</v>
      </c>
      <c r="D39" s="54">
        <v>12670</v>
      </c>
      <c r="E39" s="54">
        <v>11614.166666666666</v>
      </c>
      <c r="F39" s="54">
        <v>0</v>
      </c>
      <c r="G39" s="54">
        <v>0</v>
      </c>
      <c r="H39" s="54">
        <v>21050</v>
      </c>
      <c r="I39" s="54">
        <v>0</v>
      </c>
      <c r="J39" s="54">
        <v>0</v>
      </c>
      <c r="K39" s="55">
        <v>11614.166666666666</v>
      </c>
      <c r="L39" s="55">
        <v>12670</v>
      </c>
      <c r="M39" s="55">
        <v>0</v>
      </c>
      <c r="N39" s="57">
        <f t="shared" si="0"/>
        <v>166.14048934490924</v>
      </c>
      <c r="O39" s="55">
        <v>-9435.8333333333339</v>
      </c>
      <c r="P39" s="55">
        <v>181.24417019444644</v>
      </c>
    </row>
    <row r="40" spans="1:16" ht="38.25" x14ac:dyDescent="0.2">
      <c r="A40" s="53" t="s">
        <v>164</v>
      </c>
      <c r="B40" s="58" t="s">
        <v>165</v>
      </c>
      <c r="C40" s="54">
        <v>21940</v>
      </c>
      <c r="D40" s="54">
        <v>21940</v>
      </c>
      <c r="E40" s="54">
        <v>20111.666666666664</v>
      </c>
      <c r="F40" s="54">
        <v>0</v>
      </c>
      <c r="G40" s="54">
        <v>0</v>
      </c>
      <c r="H40" s="54">
        <v>14212.09</v>
      </c>
      <c r="I40" s="54">
        <v>0</v>
      </c>
      <c r="J40" s="54">
        <v>0</v>
      </c>
      <c r="K40" s="55">
        <v>20111.666666666664</v>
      </c>
      <c r="L40" s="55">
        <v>21940</v>
      </c>
      <c r="M40" s="55">
        <v>0</v>
      </c>
      <c r="N40" s="57">
        <f t="shared" si="0"/>
        <v>64.77707383773928</v>
      </c>
      <c r="O40" s="55">
        <v>5899.5766666666641</v>
      </c>
      <c r="P40" s="55">
        <v>70.665898732079242</v>
      </c>
    </row>
    <row r="41" spans="1:16" ht="25.5" x14ac:dyDescent="0.2">
      <c r="A41" s="53" t="s">
        <v>260</v>
      </c>
      <c r="B41" s="58" t="s">
        <v>261</v>
      </c>
      <c r="C41" s="54">
        <v>833600</v>
      </c>
      <c r="D41" s="54">
        <v>9514047.8100000005</v>
      </c>
      <c r="E41" s="54">
        <v>9513947.8100000005</v>
      </c>
      <c r="F41" s="54">
        <v>7188291.4199999999</v>
      </c>
      <c r="G41" s="54">
        <v>0</v>
      </c>
      <c r="H41" s="54">
        <v>7188291.4199999999</v>
      </c>
      <c r="I41" s="54">
        <v>0</v>
      </c>
      <c r="J41" s="54">
        <v>0</v>
      </c>
      <c r="K41" s="55">
        <v>2325656.3900000006</v>
      </c>
      <c r="L41" s="55">
        <v>2325756.3900000006</v>
      </c>
      <c r="M41" s="55">
        <v>75.555295904024931</v>
      </c>
      <c r="N41" s="57">
        <f t="shared" si="0"/>
        <v>75.554501759435652</v>
      </c>
      <c r="O41" s="55">
        <v>2325656.3900000006</v>
      </c>
      <c r="P41" s="55">
        <v>75.555295904024931</v>
      </c>
    </row>
    <row r="42" spans="1:16" ht="51" x14ac:dyDescent="0.2">
      <c r="A42" s="53" t="s">
        <v>299</v>
      </c>
      <c r="B42" s="58" t="s">
        <v>300</v>
      </c>
      <c r="C42" s="54">
        <v>336600</v>
      </c>
      <c r="D42" s="54">
        <v>4550600</v>
      </c>
      <c r="E42" s="54">
        <v>4550600</v>
      </c>
      <c r="F42" s="54">
        <v>4191000</v>
      </c>
      <c r="G42" s="54">
        <v>0</v>
      </c>
      <c r="H42" s="54">
        <v>4191000</v>
      </c>
      <c r="I42" s="54">
        <v>0</v>
      </c>
      <c r="J42" s="54">
        <v>0</v>
      </c>
      <c r="K42" s="55">
        <v>359600</v>
      </c>
      <c r="L42" s="55">
        <v>359600</v>
      </c>
      <c r="M42" s="55">
        <v>92.097745352261242</v>
      </c>
      <c r="N42" s="57">
        <f t="shared" si="0"/>
        <v>92.097745352261242</v>
      </c>
      <c r="O42" s="55">
        <v>359600</v>
      </c>
      <c r="P42" s="55">
        <v>92.097745352261242</v>
      </c>
    </row>
    <row r="43" spans="1:16" ht="25.5" x14ac:dyDescent="0.2">
      <c r="A43" s="53" t="s">
        <v>268</v>
      </c>
      <c r="B43" s="58" t="s">
        <v>269</v>
      </c>
      <c r="C43" s="54">
        <v>0</v>
      </c>
      <c r="D43" s="54">
        <v>80000</v>
      </c>
      <c r="E43" s="54">
        <v>80000</v>
      </c>
      <c r="F43" s="54">
        <v>80000</v>
      </c>
      <c r="G43" s="54">
        <v>0</v>
      </c>
      <c r="H43" s="54">
        <v>80000</v>
      </c>
      <c r="I43" s="54">
        <v>0</v>
      </c>
      <c r="J43" s="54">
        <v>0</v>
      </c>
      <c r="K43" s="55">
        <v>0</v>
      </c>
      <c r="L43" s="55">
        <v>0</v>
      </c>
      <c r="M43" s="55">
        <v>100</v>
      </c>
      <c r="N43" s="57">
        <f t="shared" si="0"/>
        <v>100</v>
      </c>
      <c r="O43" s="55">
        <v>0</v>
      </c>
      <c r="P43" s="55">
        <v>100</v>
      </c>
    </row>
    <row r="44" spans="1:16" ht="25.5" x14ac:dyDescent="0.2">
      <c r="A44" s="53" t="s">
        <v>301</v>
      </c>
      <c r="B44" s="58" t="s">
        <v>302</v>
      </c>
      <c r="C44" s="54">
        <v>0</v>
      </c>
      <c r="D44" s="54">
        <v>4140693</v>
      </c>
      <c r="E44" s="54">
        <v>4140693</v>
      </c>
      <c r="F44" s="54">
        <v>2235765.9900000002</v>
      </c>
      <c r="G44" s="54">
        <v>0</v>
      </c>
      <c r="H44" s="54">
        <v>2235765.9900000002</v>
      </c>
      <c r="I44" s="54">
        <v>0</v>
      </c>
      <c r="J44" s="54">
        <v>0</v>
      </c>
      <c r="K44" s="55">
        <v>1904927.0099999998</v>
      </c>
      <c r="L44" s="55">
        <v>1904927.0099999998</v>
      </c>
      <c r="M44" s="55">
        <v>53.994971131643908</v>
      </c>
      <c r="N44" s="57">
        <f t="shared" si="0"/>
        <v>53.994971131643908</v>
      </c>
      <c r="O44" s="55">
        <v>1904927.0099999998</v>
      </c>
      <c r="P44" s="55">
        <v>53.994971131643908</v>
      </c>
    </row>
    <row r="45" spans="1:16" ht="38.25" x14ac:dyDescent="0.2">
      <c r="A45" s="53" t="s">
        <v>270</v>
      </c>
      <c r="B45" s="58" t="s">
        <v>271</v>
      </c>
      <c r="C45" s="54">
        <v>0</v>
      </c>
      <c r="D45" s="54">
        <v>245754.81</v>
      </c>
      <c r="E45" s="54">
        <v>245754.81</v>
      </c>
      <c r="F45" s="54">
        <v>185686.95</v>
      </c>
      <c r="G45" s="54">
        <v>0</v>
      </c>
      <c r="H45" s="54">
        <v>185686.95</v>
      </c>
      <c r="I45" s="54">
        <v>0</v>
      </c>
      <c r="J45" s="54">
        <v>0</v>
      </c>
      <c r="K45" s="55">
        <v>60067.859999999986</v>
      </c>
      <c r="L45" s="55">
        <v>60067.859999999986</v>
      </c>
      <c r="M45" s="55">
        <v>75.557809021113371</v>
      </c>
      <c r="N45" s="57">
        <f t="shared" si="0"/>
        <v>75.557809021113371</v>
      </c>
      <c r="O45" s="55">
        <v>60067.859999999986</v>
      </c>
      <c r="P45" s="55">
        <v>75.557809021113371</v>
      </c>
    </row>
    <row r="46" spans="1:16" ht="25.5" x14ac:dyDescent="0.2">
      <c r="A46" s="53" t="s">
        <v>303</v>
      </c>
      <c r="B46" s="58" t="s">
        <v>304</v>
      </c>
      <c r="C46" s="54">
        <v>298000</v>
      </c>
      <c r="D46" s="54">
        <v>298000</v>
      </c>
      <c r="E46" s="54">
        <v>298000</v>
      </c>
      <c r="F46" s="54">
        <v>297838.48</v>
      </c>
      <c r="G46" s="54">
        <v>0</v>
      </c>
      <c r="H46" s="54">
        <v>297838.48</v>
      </c>
      <c r="I46" s="54">
        <v>0</v>
      </c>
      <c r="J46" s="54">
        <v>0</v>
      </c>
      <c r="K46" s="55">
        <v>161.52000000001863</v>
      </c>
      <c r="L46" s="55">
        <v>161.52000000001863</v>
      </c>
      <c r="M46" s="55">
        <v>99.945798657718115</v>
      </c>
      <c r="N46" s="57">
        <f t="shared" si="0"/>
        <v>99.945798657718115</v>
      </c>
      <c r="O46" s="55">
        <v>161.52000000001863</v>
      </c>
      <c r="P46" s="55">
        <v>99.945798657718115</v>
      </c>
    </row>
    <row r="47" spans="1:16" x14ac:dyDescent="0.2">
      <c r="A47" s="53" t="s">
        <v>305</v>
      </c>
      <c r="B47" s="58" t="s">
        <v>306</v>
      </c>
      <c r="C47" s="54">
        <v>199000</v>
      </c>
      <c r="D47" s="54">
        <v>199000</v>
      </c>
      <c r="E47" s="54">
        <v>198900</v>
      </c>
      <c r="F47" s="54">
        <v>198000</v>
      </c>
      <c r="G47" s="54">
        <v>0</v>
      </c>
      <c r="H47" s="54">
        <v>198000</v>
      </c>
      <c r="I47" s="54">
        <v>0</v>
      </c>
      <c r="J47" s="54">
        <v>0</v>
      </c>
      <c r="K47" s="55">
        <v>900</v>
      </c>
      <c r="L47" s="55">
        <v>1000</v>
      </c>
      <c r="M47" s="55">
        <v>99.547511312217196</v>
      </c>
      <c r="N47" s="57">
        <f t="shared" si="0"/>
        <v>99.497487437185924</v>
      </c>
      <c r="O47" s="55">
        <v>900</v>
      </c>
      <c r="P47" s="55">
        <v>99.547511312217196</v>
      </c>
    </row>
    <row r="48" spans="1:16" ht="25.5" x14ac:dyDescent="0.2">
      <c r="A48" s="53" t="s">
        <v>272</v>
      </c>
      <c r="B48" s="58" t="s">
        <v>273</v>
      </c>
      <c r="C48" s="54">
        <v>0</v>
      </c>
      <c r="D48" s="54">
        <v>180360</v>
      </c>
      <c r="E48" s="54">
        <v>180360</v>
      </c>
      <c r="F48" s="54">
        <v>180360</v>
      </c>
      <c r="G48" s="54">
        <v>0</v>
      </c>
      <c r="H48" s="54">
        <v>180360</v>
      </c>
      <c r="I48" s="54">
        <v>0</v>
      </c>
      <c r="J48" s="54">
        <v>0</v>
      </c>
      <c r="K48" s="55">
        <v>0</v>
      </c>
      <c r="L48" s="55">
        <v>0</v>
      </c>
      <c r="M48" s="55">
        <v>100</v>
      </c>
      <c r="N48" s="57">
        <f t="shared" si="0"/>
        <v>100</v>
      </c>
      <c r="O48" s="55">
        <v>0</v>
      </c>
      <c r="P48" s="55">
        <v>100</v>
      </c>
    </row>
    <row r="49" spans="1:16" x14ac:dyDescent="0.2">
      <c r="A49" s="53" t="s">
        <v>278</v>
      </c>
      <c r="B49" s="58" t="s">
        <v>90</v>
      </c>
      <c r="C49" s="54">
        <v>0</v>
      </c>
      <c r="D49" s="54">
        <v>180360</v>
      </c>
      <c r="E49" s="54">
        <v>180360</v>
      </c>
      <c r="F49" s="54">
        <v>180360</v>
      </c>
      <c r="G49" s="54">
        <v>0</v>
      </c>
      <c r="H49" s="54">
        <v>180360</v>
      </c>
      <c r="I49" s="54">
        <v>0</v>
      </c>
      <c r="J49" s="54">
        <v>0</v>
      </c>
      <c r="K49" s="55">
        <v>0</v>
      </c>
      <c r="L49" s="55">
        <v>0</v>
      </c>
      <c r="M49" s="55">
        <v>100</v>
      </c>
      <c r="N49" s="57">
        <f t="shared" si="0"/>
        <v>100</v>
      </c>
      <c r="O49" s="55">
        <v>0</v>
      </c>
      <c r="P49" s="55">
        <v>100</v>
      </c>
    </row>
    <row r="50" spans="1:16" x14ac:dyDescent="0.2">
      <c r="A50" s="53" t="s">
        <v>281</v>
      </c>
      <c r="B50" s="58" t="s">
        <v>282</v>
      </c>
      <c r="C50" s="54">
        <v>6146970</v>
      </c>
      <c r="D50" s="54">
        <v>24526226.809999999</v>
      </c>
      <c r="E50" s="54">
        <v>21660321.643333331</v>
      </c>
      <c r="F50" s="54">
        <v>11302253.48</v>
      </c>
      <c r="G50" s="54">
        <v>0</v>
      </c>
      <c r="H50" s="54">
        <v>15942864.93</v>
      </c>
      <c r="I50" s="54">
        <v>0</v>
      </c>
      <c r="J50" s="54">
        <v>0</v>
      </c>
      <c r="K50" s="55">
        <v>10358068.16333333</v>
      </c>
      <c r="L50" s="55">
        <v>13223973.329999998</v>
      </c>
      <c r="M50" s="55">
        <v>52.179527460889005</v>
      </c>
      <c r="N50" s="57">
        <f t="shared" si="0"/>
        <v>65.003333180869333</v>
      </c>
      <c r="O50" s="55">
        <v>5717456.713333331</v>
      </c>
      <c r="P50" s="55">
        <v>73.604008253067349</v>
      </c>
    </row>
  </sheetData>
  <mergeCells count="2">
    <mergeCell ref="A2:P2"/>
    <mergeCell ref="A3:P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DBC07-8479-42A1-9C94-795D537684C8}">
  <dimension ref="A1:P28"/>
  <sheetViews>
    <sheetView workbookViewId="0">
      <selection activeCell="A2" sqref="A2:P2"/>
    </sheetView>
  </sheetViews>
  <sheetFormatPr defaultRowHeight="12.75" x14ac:dyDescent="0.2"/>
  <cols>
    <col min="2" max="2" width="35.7109375" customWidth="1"/>
    <col min="3" max="3" width="17.5703125" customWidth="1"/>
    <col min="4" max="4" width="15.7109375" customWidth="1"/>
    <col min="5" max="5" width="14.5703125" customWidth="1"/>
    <col min="6" max="6" width="14.85546875" customWidth="1"/>
    <col min="7" max="7" width="0" hidden="1" customWidth="1"/>
    <col min="8" max="8" width="14.5703125" customWidth="1"/>
    <col min="9" max="12" width="0" hidden="1" customWidth="1"/>
    <col min="13" max="13" width="10.140625" customWidth="1"/>
    <col min="14" max="14" width="11.140625" customWidth="1"/>
    <col min="15" max="16" width="0" hidden="1" customWidth="1"/>
  </cols>
  <sheetData>
    <row r="1" spans="1:16" x14ac:dyDescent="0.2">
      <c r="A1" s="65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51.75" customHeight="1" x14ac:dyDescent="0.25">
      <c r="A2" s="59" t="s">
        <v>347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6" t="s">
        <v>122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62"/>
      <c r="M4" s="61"/>
      <c r="N4" s="61"/>
      <c r="O4" s="61"/>
      <c r="P4" s="62" t="s">
        <v>123</v>
      </c>
    </row>
    <row r="5" spans="1:16" ht="102.75" customHeight="1" x14ac:dyDescent="0.2">
      <c r="A5" s="63" t="s">
        <v>124</v>
      </c>
      <c r="B5" s="63" t="s">
        <v>125</v>
      </c>
      <c r="C5" s="63" t="s">
        <v>126</v>
      </c>
      <c r="D5" s="63" t="s">
        <v>127</v>
      </c>
      <c r="E5" s="63" t="s">
        <v>128</v>
      </c>
      <c r="F5" s="63" t="s">
        <v>129</v>
      </c>
      <c r="G5" s="63" t="s">
        <v>130</v>
      </c>
      <c r="H5" s="63" t="s">
        <v>131</v>
      </c>
      <c r="I5" s="63" t="s">
        <v>132</v>
      </c>
      <c r="J5" s="63" t="s">
        <v>133</v>
      </c>
      <c r="K5" s="63" t="s">
        <v>134</v>
      </c>
      <c r="L5" s="63" t="s">
        <v>135</v>
      </c>
      <c r="M5" s="63" t="s">
        <v>136</v>
      </c>
      <c r="N5" s="63" t="s">
        <v>307</v>
      </c>
      <c r="O5" s="63" t="s">
        <v>138</v>
      </c>
      <c r="P5" s="63" t="s">
        <v>139</v>
      </c>
    </row>
    <row r="6" spans="1:16" x14ac:dyDescent="0.2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7</v>
      </c>
      <c r="I6" s="64">
        <v>9</v>
      </c>
      <c r="J6" s="64">
        <v>10</v>
      </c>
      <c r="K6" s="64">
        <v>11</v>
      </c>
      <c r="L6" s="64">
        <v>12</v>
      </c>
      <c r="M6" s="64">
        <v>8</v>
      </c>
      <c r="N6" s="64">
        <v>9</v>
      </c>
      <c r="O6" s="64">
        <v>15</v>
      </c>
      <c r="P6" s="64">
        <v>16</v>
      </c>
    </row>
    <row r="7" spans="1:16" x14ac:dyDescent="0.2">
      <c r="A7" s="66" t="s">
        <v>309</v>
      </c>
      <c r="B7" s="58" t="s">
        <v>310</v>
      </c>
      <c r="C7" s="67">
        <v>199378580</v>
      </c>
      <c r="D7" s="67">
        <v>203607425</v>
      </c>
      <c r="E7" s="67">
        <v>185933321</v>
      </c>
      <c r="F7" s="67">
        <v>156376174.76999998</v>
      </c>
      <c r="G7" s="67">
        <v>0</v>
      </c>
      <c r="H7" s="67">
        <v>156371721.08999997</v>
      </c>
      <c r="I7" s="67">
        <v>4453.68</v>
      </c>
      <c r="J7" s="67">
        <v>10651751.59</v>
      </c>
      <c r="K7" s="68">
        <v>29557146.230000019</v>
      </c>
      <c r="L7" s="68">
        <v>47231250.230000019</v>
      </c>
      <c r="M7" s="57">
        <v>84.103362393016141</v>
      </c>
      <c r="N7" s="57">
        <f>H7/D7*100</f>
        <v>76.800598548898677</v>
      </c>
      <c r="O7" s="68">
        <v>29561599.910000026</v>
      </c>
      <c r="P7" s="68">
        <v>84.100967082710241</v>
      </c>
    </row>
    <row r="8" spans="1:16" x14ac:dyDescent="0.2">
      <c r="A8" s="66" t="s">
        <v>311</v>
      </c>
      <c r="B8" s="58" t="s">
        <v>312</v>
      </c>
      <c r="C8" s="67">
        <v>47208978</v>
      </c>
      <c r="D8" s="67">
        <v>48245335</v>
      </c>
      <c r="E8" s="67">
        <v>44076392</v>
      </c>
      <c r="F8" s="67">
        <v>34485188.700000003</v>
      </c>
      <c r="G8" s="67">
        <v>0</v>
      </c>
      <c r="H8" s="67">
        <v>34484208.890000001</v>
      </c>
      <c r="I8" s="67">
        <v>979.81</v>
      </c>
      <c r="J8" s="67">
        <v>2429817.9900000002</v>
      </c>
      <c r="K8" s="68">
        <v>9591203.299999997</v>
      </c>
      <c r="L8" s="68">
        <v>13760146.299999997</v>
      </c>
      <c r="M8" s="57">
        <v>78.239590708785784</v>
      </c>
      <c r="N8" s="57">
        <f t="shared" ref="N8:N26" si="0">H8/D8*100</f>
        <v>71.476773640394455</v>
      </c>
      <c r="O8" s="68">
        <v>9592183.1099999994</v>
      </c>
      <c r="P8" s="68">
        <v>78.237367727376594</v>
      </c>
    </row>
    <row r="9" spans="1:16" ht="25.5" x14ac:dyDescent="0.2">
      <c r="A9" s="66" t="s">
        <v>313</v>
      </c>
      <c r="B9" s="58" t="s">
        <v>314</v>
      </c>
      <c r="C9" s="67">
        <v>4481468</v>
      </c>
      <c r="D9" s="67">
        <v>7203633</v>
      </c>
      <c r="E9" s="67">
        <v>6961566</v>
      </c>
      <c r="F9" s="67">
        <v>5402600.6499999976</v>
      </c>
      <c r="G9" s="67">
        <v>0</v>
      </c>
      <c r="H9" s="67">
        <v>5395271.049999998</v>
      </c>
      <c r="I9" s="67">
        <v>7329.6</v>
      </c>
      <c r="J9" s="67">
        <v>0</v>
      </c>
      <c r="K9" s="68">
        <v>1558965.3500000024</v>
      </c>
      <c r="L9" s="68">
        <v>1801032.3500000024</v>
      </c>
      <c r="M9" s="57">
        <v>77.60611118245518</v>
      </c>
      <c r="N9" s="57">
        <f t="shared" si="0"/>
        <v>74.89652859883337</v>
      </c>
      <c r="O9" s="68">
        <v>1566294.950000002</v>
      </c>
      <c r="P9" s="68">
        <v>77.500824527125047</v>
      </c>
    </row>
    <row r="10" spans="1:16" ht="25.5" x14ac:dyDescent="0.2">
      <c r="A10" s="66" t="s">
        <v>315</v>
      </c>
      <c r="B10" s="58" t="s">
        <v>316</v>
      </c>
      <c r="C10" s="67">
        <v>374460</v>
      </c>
      <c r="D10" s="67">
        <v>369460</v>
      </c>
      <c r="E10" s="67">
        <v>363600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8">
        <v>363600</v>
      </c>
      <c r="L10" s="68">
        <v>369460</v>
      </c>
      <c r="M10" s="57">
        <v>0</v>
      </c>
      <c r="N10" s="57">
        <f t="shared" si="0"/>
        <v>0</v>
      </c>
      <c r="O10" s="68">
        <v>363600</v>
      </c>
      <c r="P10" s="68">
        <v>0</v>
      </c>
    </row>
    <row r="11" spans="1:16" x14ac:dyDescent="0.2">
      <c r="A11" s="66" t="s">
        <v>317</v>
      </c>
      <c r="B11" s="58" t="s">
        <v>318</v>
      </c>
      <c r="C11" s="67">
        <v>4246950</v>
      </c>
      <c r="D11" s="67">
        <v>4116706</v>
      </c>
      <c r="E11" s="67">
        <v>3721991</v>
      </c>
      <c r="F11" s="67">
        <v>2641770.7000000002</v>
      </c>
      <c r="G11" s="67">
        <v>0</v>
      </c>
      <c r="H11" s="67">
        <v>2641770.7000000002</v>
      </c>
      <c r="I11" s="67">
        <v>0</v>
      </c>
      <c r="J11" s="67">
        <v>0</v>
      </c>
      <c r="K11" s="68">
        <v>1080220.2999999998</v>
      </c>
      <c r="L11" s="68">
        <v>1474935.2999999998</v>
      </c>
      <c r="M11" s="57">
        <v>70.977353249913833</v>
      </c>
      <c r="N11" s="57">
        <f t="shared" si="0"/>
        <v>64.171954470394539</v>
      </c>
      <c r="O11" s="68">
        <v>1080220.2999999998</v>
      </c>
      <c r="P11" s="68">
        <v>70.977353249913833</v>
      </c>
    </row>
    <row r="12" spans="1:16" ht="25.5" x14ac:dyDescent="0.2">
      <c r="A12" s="66" t="s">
        <v>319</v>
      </c>
      <c r="B12" s="58" t="s">
        <v>320</v>
      </c>
      <c r="C12" s="67">
        <v>11303090</v>
      </c>
      <c r="D12" s="67">
        <v>26254369</v>
      </c>
      <c r="E12" s="67">
        <v>25383159</v>
      </c>
      <c r="F12" s="67">
        <v>20516321.32</v>
      </c>
      <c r="G12" s="67">
        <v>0</v>
      </c>
      <c r="H12" s="67">
        <v>20516321.32</v>
      </c>
      <c r="I12" s="67">
        <v>0</v>
      </c>
      <c r="J12" s="67">
        <v>0</v>
      </c>
      <c r="K12" s="68">
        <v>4866837.68</v>
      </c>
      <c r="L12" s="68">
        <v>5738047.6799999997</v>
      </c>
      <c r="M12" s="57">
        <v>80.826509103929894</v>
      </c>
      <c r="N12" s="57">
        <f t="shared" si="0"/>
        <v>78.144408345902349</v>
      </c>
      <c r="O12" s="68">
        <v>4866837.68</v>
      </c>
      <c r="P12" s="68">
        <v>80.826509103929894</v>
      </c>
    </row>
    <row r="13" spans="1:16" x14ac:dyDescent="0.2">
      <c r="A13" s="66" t="s">
        <v>321</v>
      </c>
      <c r="B13" s="58" t="s">
        <v>322</v>
      </c>
      <c r="C13" s="67">
        <v>165690</v>
      </c>
      <c r="D13" s="67">
        <v>409452</v>
      </c>
      <c r="E13" s="67">
        <v>401302</v>
      </c>
      <c r="F13" s="67">
        <v>82428.609999999986</v>
      </c>
      <c r="G13" s="67">
        <v>0</v>
      </c>
      <c r="H13" s="67">
        <v>82428.609999999986</v>
      </c>
      <c r="I13" s="67">
        <v>0</v>
      </c>
      <c r="J13" s="67">
        <v>0</v>
      </c>
      <c r="K13" s="68">
        <v>318873.39</v>
      </c>
      <c r="L13" s="68">
        <v>327023.39</v>
      </c>
      <c r="M13" s="57">
        <v>20.540293843539274</v>
      </c>
      <c r="N13" s="57">
        <f t="shared" si="0"/>
        <v>20.131446421070109</v>
      </c>
      <c r="O13" s="68">
        <v>318873.39</v>
      </c>
      <c r="P13" s="68">
        <v>20.540293843539274</v>
      </c>
    </row>
    <row r="14" spans="1:16" x14ac:dyDescent="0.2">
      <c r="A14" s="66" t="s">
        <v>323</v>
      </c>
      <c r="B14" s="58" t="s">
        <v>324</v>
      </c>
      <c r="C14" s="67">
        <v>7408160</v>
      </c>
      <c r="D14" s="67">
        <v>7408517</v>
      </c>
      <c r="E14" s="67">
        <v>6494969</v>
      </c>
      <c r="F14" s="67">
        <v>6398155.29</v>
      </c>
      <c r="G14" s="67">
        <v>0</v>
      </c>
      <c r="H14" s="67">
        <v>6398155.29</v>
      </c>
      <c r="I14" s="67">
        <v>0</v>
      </c>
      <c r="J14" s="67">
        <v>0</v>
      </c>
      <c r="K14" s="68">
        <v>96813.709999999963</v>
      </c>
      <c r="L14" s="68">
        <v>1010361.71</v>
      </c>
      <c r="M14" s="57">
        <v>98.509404586842521</v>
      </c>
      <c r="N14" s="57">
        <f t="shared" si="0"/>
        <v>86.36215979527347</v>
      </c>
      <c r="O14" s="68">
        <v>96813.709999999963</v>
      </c>
      <c r="P14" s="68">
        <v>98.509404586842521</v>
      </c>
    </row>
    <row r="15" spans="1:16" ht="25.5" x14ac:dyDescent="0.2">
      <c r="A15" s="66" t="s">
        <v>325</v>
      </c>
      <c r="B15" s="58" t="s">
        <v>326</v>
      </c>
      <c r="C15" s="67">
        <v>372230</v>
      </c>
      <c r="D15" s="67">
        <v>382375</v>
      </c>
      <c r="E15" s="67">
        <v>354076</v>
      </c>
      <c r="F15" s="67">
        <v>249487.35999999999</v>
      </c>
      <c r="G15" s="67">
        <v>0</v>
      </c>
      <c r="H15" s="67">
        <v>247952.44999999998</v>
      </c>
      <c r="I15" s="67">
        <v>1534.91</v>
      </c>
      <c r="J15" s="67">
        <v>0</v>
      </c>
      <c r="K15" s="68">
        <v>104588.64000000001</v>
      </c>
      <c r="L15" s="68">
        <v>132887.64000000001</v>
      </c>
      <c r="M15" s="57">
        <v>70.461528033529518</v>
      </c>
      <c r="N15" s="57">
        <f t="shared" si="0"/>
        <v>64.845361229159849</v>
      </c>
      <c r="O15" s="68">
        <v>106123.55000000002</v>
      </c>
      <c r="P15" s="68">
        <v>70.028030705272315</v>
      </c>
    </row>
    <row r="16" spans="1:16" x14ac:dyDescent="0.2">
      <c r="A16" s="66" t="s">
        <v>327</v>
      </c>
      <c r="B16" s="58" t="s">
        <v>328</v>
      </c>
      <c r="C16" s="67">
        <v>4526100</v>
      </c>
      <c r="D16" s="67">
        <v>4838820</v>
      </c>
      <c r="E16" s="67">
        <v>4404552</v>
      </c>
      <c r="F16" s="67">
        <v>3726157.6399999997</v>
      </c>
      <c r="G16" s="67">
        <v>0</v>
      </c>
      <c r="H16" s="67">
        <v>3712068.9</v>
      </c>
      <c r="I16" s="67">
        <v>14088.74</v>
      </c>
      <c r="J16" s="67">
        <v>0</v>
      </c>
      <c r="K16" s="68">
        <v>678394.36000000034</v>
      </c>
      <c r="L16" s="68">
        <v>1112662.3600000003</v>
      </c>
      <c r="M16" s="57">
        <v>84.597880556297198</v>
      </c>
      <c r="N16" s="57">
        <f t="shared" si="0"/>
        <v>76.714341513013508</v>
      </c>
      <c r="O16" s="68">
        <v>692483.10000000009</v>
      </c>
      <c r="P16" s="68">
        <v>84.278012837627983</v>
      </c>
    </row>
    <row r="17" spans="1:16" x14ac:dyDescent="0.2">
      <c r="A17" s="66" t="s">
        <v>329</v>
      </c>
      <c r="B17" s="58" t="s">
        <v>330</v>
      </c>
      <c r="C17" s="67">
        <v>2728480</v>
      </c>
      <c r="D17" s="67">
        <v>2605349</v>
      </c>
      <c r="E17" s="67">
        <v>2125763</v>
      </c>
      <c r="F17" s="67">
        <v>1338256.3799999999</v>
      </c>
      <c r="G17" s="67">
        <v>0</v>
      </c>
      <c r="H17" s="67">
        <v>1338256.3799999999</v>
      </c>
      <c r="I17" s="67">
        <v>0</v>
      </c>
      <c r="J17" s="67">
        <v>0</v>
      </c>
      <c r="K17" s="68">
        <v>787506.62000000011</v>
      </c>
      <c r="L17" s="68">
        <v>1267092.6200000001</v>
      </c>
      <c r="M17" s="57">
        <v>62.954166574542882</v>
      </c>
      <c r="N17" s="57">
        <f t="shared" si="0"/>
        <v>51.365724131392753</v>
      </c>
      <c r="O17" s="68">
        <v>787506.62000000011</v>
      </c>
      <c r="P17" s="68">
        <v>62.954166574542882</v>
      </c>
    </row>
    <row r="18" spans="1:16" ht="25.5" x14ac:dyDescent="0.2">
      <c r="A18" s="66" t="s">
        <v>331</v>
      </c>
      <c r="B18" s="58" t="s">
        <v>332</v>
      </c>
      <c r="C18" s="67">
        <v>4118300</v>
      </c>
      <c r="D18" s="67">
        <v>3845909</v>
      </c>
      <c r="E18" s="67">
        <v>3648001</v>
      </c>
      <c r="F18" s="67">
        <v>3506943.4699999997</v>
      </c>
      <c r="G18" s="67">
        <v>0</v>
      </c>
      <c r="H18" s="67">
        <v>3445478.92</v>
      </c>
      <c r="I18" s="67">
        <v>61464.55</v>
      </c>
      <c r="J18" s="67">
        <v>0</v>
      </c>
      <c r="K18" s="68">
        <v>141057.53000000026</v>
      </c>
      <c r="L18" s="68">
        <v>338965.53000000026</v>
      </c>
      <c r="M18" s="57">
        <v>96.133292452496576</v>
      </c>
      <c r="N18" s="57">
        <f t="shared" si="0"/>
        <v>89.588155101953788</v>
      </c>
      <c r="O18" s="68">
        <v>202522.08000000007</v>
      </c>
      <c r="P18" s="68">
        <v>94.448409416554441</v>
      </c>
    </row>
    <row r="19" spans="1:16" ht="51" x14ac:dyDescent="0.2">
      <c r="A19" s="66" t="s">
        <v>333</v>
      </c>
      <c r="B19" s="58" t="s">
        <v>334</v>
      </c>
      <c r="C19" s="67">
        <v>0</v>
      </c>
      <c r="D19" s="67">
        <v>8000</v>
      </c>
      <c r="E19" s="67">
        <v>8000</v>
      </c>
      <c r="F19" s="67">
        <v>7977.6</v>
      </c>
      <c r="G19" s="67">
        <v>0</v>
      </c>
      <c r="H19" s="67">
        <v>7977.6</v>
      </c>
      <c r="I19" s="67">
        <v>0</v>
      </c>
      <c r="J19" s="67">
        <v>0</v>
      </c>
      <c r="K19" s="68">
        <v>22.399999999999636</v>
      </c>
      <c r="L19" s="68">
        <v>22.399999999999636</v>
      </c>
      <c r="M19" s="57">
        <v>99.720000000000013</v>
      </c>
      <c r="N19" s="57">
        <f t="shared" si="0"/>
        <v>99.720000000000013</v>
      </c>
      <c r="O19" s="68">
        <v>22.399999999999636</v>
      </c>
      <c r="P19" s="68">
        <v>99.720000000000013</v>
      </c>
    </row>
    <row r="20" spans="1:16" ht="51" x14ac:dyDescent="0.2">
      <c r="A20" s="66" t="s">
        <v>335</v>
      </c>
      <c r="B20" s="58" t="s">
        <v>336</v>
      </c>
      <c r="C20" s="67">
        <v>198810</v>
      </c>
      <c r="D20" s="67">
        <v>220676</v>
      </c>
      <c r="E20" s="67">
        <v>220676</v>
      </c>
      <c r="F20" s="67">
        <v>194778</v>
      </c>
      <c r="G20" s="67">
        <v>0</v>
      </c>
      <c r="H20" s="67">
        <v>194778</v>
      </c>
      <c r="I20" s="67">
        <v>0</v>
      </c>
      <c r="J20" s="67">
        <v>0</v>
      </c>
      <c r="K20" s="68">
        <v>25898</v>
      </c>
      <c r="L20" s="68">
        <v>25898</v>
      </c>
      <c r="M20" s="57">
        <v>88.264242600010874</v>
      </c>
      <c r="N20" s="57">
        <f t="shared" si="0"/>
        <v>88.264242600010874</v>
      </c>
      <c r="O20" s="68">
        <v>25898</v>
      </c>
      <c r="P20" s="68">
        <v>88.264242600010874</v>
      </c>
    </row>
    <row r="21" spans="1:16" ht="38.25" x14ac:dyDescent="0.2">
      <c r="A21" s="66" t="s">
        <v>337</v>
      </c>
      <c r="B21" s="58" t="s">
        <v>338</v>
      </c>
      <c r="C21" s="67">
        <v>4238020</v>
      </c>
      <c r="D21" s="67">
        <v>6716772</v>
      </c>
      <c r="E21" s="67">
        <v>6326217</v>
      </c>
      <c r="F21" s="67">
        <v>5283568.63</v>
      </c>
      <c r="G21" s="67">
        <v>0</v>
      </c>
      <c r="H21" s="67">
        <v>5275582.08</v>
      </c>
      <c r="I21" s="67">
        <v>7986.55</v>
      </c>
      <c r="J21" s="67">
        <v>32305.55</v>
      </c>
      <c r="K21" s="68">
        <v>1042648.3700000001</v>
      </c>
      <c r="L21" s="68">
        <v>1433203.37</v>
      </c>
      <c r="M21" s="57">
        <v>83.518611991969294</v>
      </c>
      <c r="N21" s="57">
        <f t="shared" si="0"/>
        <v>78.543414604515377</v>
      </c>
      <c r="O21" s="68">
        <v>1050634.92</v>
      </c>
      <c r="P21" s="68">
        <v>83.392366717739847</v>
      </c>
    </row>
    <row r="22" spans="1:16" ht="38.25" x14ac:dyDescent="0.2">
      <c r="A22" s="66" t="s">
        <v>339</v>
      </c>
      <c r="B22" s="58" t="s">
        <v>340</v>
      </c>
      <c r="C22" s="67">
        <v>450780</v>
      </c>
      <c r="D22" s="67">
        <v>482780</v>
      </c>
      <c r="E22" s="67">
        <v>444810</v>
      </c>
      <c r="F22" s="67">
        <v>444810</v>
      </c>
      <c r="G22" s="67">
        <v>0</v>
      </c>
      <c r="H22" s="67">
        <v>444810</v>
      </c>
      <c r="I22" s="67">
        <v>0</v>
      </c>
      <c r="J22" s="67">
        <v>0</v>
      </c>
      <c r="K22" s="68">
        <v>0</v>
      </c>
      <c r="L22" s="68">
        <v>37970</v>
      </c>
      <c r="M22" s="57">
        <v>100</v>
      </c>
      <c r="N22" s="57">
        <f t="shared" si="0"/>
        <v>92.135134015493605</v>
      </c>
      <c r="O22" s="68">
        <v>0</v>
      </c>
      <c r="P22" s="68">
        <v>100</v>
      </c>
    </row>
    <row r="23" spans="1:16" x14ac:dyDescent="0.2">
      <c r="A23" s="66" t="s">
        <v>341</v>
      </c>
      <c r="B23" s="58" t="s">
        <v>342</v>
      </c>
      <c r="C23" s="67">
        <v>5449845</v>
      </c>
      <c r="D23" s="67">
        <v>7387314</v>
      </c>
      <c r="E23" s="67">
        <v>6921032</v>
      </c>
      <c r="F23" s="67">
        <v>5704467.3300000001</v>
      </c>
      <c r="G23" s="67">
        <v>0</v>
      </c>
      <c r="H23" s="67">
        <v>5704467.3300000001</v>
      </c>
      <c r="I23" s="67">
        <v>0</v>
      </c>
      <c r="J23" s="67">
        <v>0</v>
      </c>
      <c r="K23" s="68">
        <v>1216564.67</v>
      </c>
      <c r="L23" s="68">
        <v>1682846.67</v>
      </c>
      <c r="M23" s="57">
        <v>82.422207121712489</v>
      </c>
      <c r="N23" s="57">
        <f t="shared" si="0"/>
        <v>77.219776091824443</v>
      </c>
      <c r="O23" s="68">
        <v>1216564.67</v>
      </c>
      <c r="P23" s="68">
        <v>82.422207121712489</v>
      </c>
    </row>
    <row r="24" spans="1:16" x14ac:dyDescent="0.2">
      <c r="A24" s="66" t="s">
        <v>343</v>
      </c>
      <c r="B24" s="58" t="s">
        <v>344</v>
      </c>
      <c r="C24" s="67">
        <v>258420</v>
      </c>
      <c r="D24" s="67">
        <v>302150</v>
      </c>
      <c r="E24" s="67">
        <v>283983</v>
      </c>
      <c r="F24" s="67">
        <v>199869.49</v>
      </c>
      <c r="G24" s="67">
        <v>0</v>
      </c>
      <c r="H24" s="67">
        <v>199869.49</v>
      </c>
      <c r="I24" s="67">
        <v>0</v>
      </c>
      <c r="J24" s="67">
        <v>0</v>
      </c>
      <c r="K24" s="68">
        <v>84113.510000000009</v>
      </c>
      <c r="L24" s="68">
        <v>102280.51000000001</v>
      </c>
      <c r="M24" s="57">
        <v>70.380793920762869</v>
      </c>
      <c r="N24" s="57">
        <f t="shared" si="0"/>
        <v>66.149094820453413</v>
      </c>
      <c r="O24" s="68">
        <v>84113.510000000009</v>
      </c>
      <c r="P24" s="68">
        <v>70.380793920762869</v>
      </c>
    </row>
    <row r="25" spans="1:16" x14ac:dyDescent="0.2">
      <c r="A25" s="66" t="s">
        <v>345</v>
      </c>
      <c r="B25" s="58" t="s">
        <v>346</v>
      </c>
      <c r="C25" s="67">
        <v>800000</v>
      </c>
      <c r="D25" s="67">
        <v>720762</v>
      </c>
      <c r="E25" s="67">
        <v>720762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8">
        <v>720762</v>
      </c>
      <c r="L25" s="68">
        <v>720762</v>
      </c>
      <c r="M25" s="57">
        <v>0</v>
      </c>
      <c r="N25" s="57">
        <f t="shared" si="0"/>
        <v>0</v>
      </c>
      <c r="O25" s="68">
        <v>720762</v>
      </c>
      <c r="P25" s="68">
        <v>0</v>
      </c>
    </row>
    <row r="26" spans="1:16" x14ac:dyDescent="0.2">
      <c r="A26" s="66" t="s">
        <v>281</v>
      </c>
      <c r="B26" s="58" t="s">
        <v>282</v>
      </c>
      <c r="C26" s="67">
        <v>297708361</v>
      </c>
      <c r="D26" s="67">
        <v>325125804</v>
      </c>
      <c r="E26" s="67">
        <v>298794172</v>
      </c>
      <c r="F26" s="67">
        <v>246558955.94000012</v>
      </c>
      <c r="G26" s="67">
        <v>0</v>
      </c>
      <c r="H26" s="67">
        <v>246461118.10000008</v>
      </c>
      <c r="I26" s="67">
        <v>97837.840000000026</v>
      </c>
      <c r="J26" s="67">
        <v>13113875.130000003</v>
      </c>
      <c r="K26" s="68">
        <v>52235216.059999883</v>
      </c>
      <c r="L26" s="68">
        <v>78566848.059999883</v>
      </c>
      <c r="M26" s="57">
        <v>82.517993670907387</v>
      </c>
      <c r="N26" s="57">
        <f t="shared" si="0"/>
        <v>75.80484694472301</v>
      </c>
      <c r="O26" s="68">
        <v>52333053.899999917</v>
      </c>
      <c r="P26" s="68">
        <v>82.485249444557468</v>
      </c>
    </row>
    <row r="27" spans="1:16" x14ac:dyDescent="0.2">
      <c r="M27" s="60"/>
      <c r="N27" s="60"/>
    </row>
    <row r="28" spans="1:16" x14ac:dyDescent="0.2">
      <c r="M28" s="60"/>
      <c r="N28" s="60"/>
    </row>
  </sheetData>
  <mergeCells count="2">
    <mergeCell ref="A2:P2"/>
    <mergeCell ref="A3:P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2D9E8-ACC9-4CE9-9AAF-0B81AE7241ED}">
  <dimension ref="A2:P27"/>
  <sheetViews>
    <sheetView workbookViewId="0">
      <selection activeCell="N7" sqref="N7"/>
    </sheetView>
  </sheetViews>
  <sheetFormatPr defaultRowHeight="12.75" x14ac:dyDescent="0.2"/>
  <cols>
    <col min="2" max="2" width="40.7109375" customWidth="1"/>
    <col min="3" max="3" width="13.140625" customWidth="1"/>
    <col min="4" max="5" width="15.5703125" customWidth="1"/>
    <col min="6" max="6" width="14.140625" customWidth="1"/>
    <col min="7" max="7" width="0" hidden="1" customWidth="1"/>
    <col min="8" max="8" width="13.42578125" customWidth="1"/>
    <col min="9" max="12" width="0" hidden="1" customWidth="1"/>
    <col min="15" max="16" width="0" hidden="1" customWidth="1"/>
  </cols>
  <sheetData>
    <row r="2" spans="1:16" x14ac:dyDescent="0.2">
      <c r="A2" s="73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37.5" customHeight="1" x14ac:dyDescent="0.25">
      <c r="A3" s="59" t="s">
        <v>347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56" t="s">
        <v>284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x14ac:dyDescent="0.2">
      <c r="A5" s="73"/>
      <c r="B5" s="69"/>
      <c r="C5" s="69"/>
      <c r="D5" s="69"/>
      <c r="E5" s="69"/>
      <c r="F5" s="69"/>
      <c r="G5" s="69"/>
      <c r="H5" s="69"/>
      <c r="I5" s="69"/>
      <c r="J5" s="69"/>
      <c r="K5" s="69"/>
      <c r="L5" s="70"/>
      <c r="M5" s="69"/>
      <c r="N5" s="69"/>
      <c r="O5" s="69"/>
      <c r="P5" s="70" t="s">
        <v>123</v>
      </c>
    </row>
    <row r="6" spans="1:16" ht="114.75" x14ac:dyDescent="0.2">
      <c r="A6" s="71" t="s">
        <v>124</v>
      </c>
      <c r="B6" s="71" t="s">
        <v>125</v>
      </c>
      <c r="C6" s="71" t="s">
        <v>126</v>
      </c>
      <c r="D6" s="71" t="s">
        <v>127</v>
      </c>
      <c r="E6" s="71" t="s">
        <v>128</v>
      </c>
      <c r="F6" s="71" t="s">
        <v>129</v>
      </c>
      <c r="G6" s="71" t="s">
        <v>130</v>
      </c>
      <c r="H6" s="71" t="s">
        <v>131</v>
      </c>
      <c r="I6" s="71" t="s">
        <v>132</v>
      </c>
      <c r="J6" s="71" t="s">
        <v>133</v>
      </c>
      <c r="K6" s="71" t="s">
        <v>134</v>
      </c>
      <c r="L6" s="71" t="s">
        <v>135</v>
      </c>
      <c r="M6" s="71" t="s">
        <v>136</v>
      </c>
      <c r="N6" s="71" t="s">
        <v>307</v>
      </c>
      <c r="O6" s="71" t="s">
        <v>360</v>
      </c>
      <c r="P6" s="71" t="s">
        <v>139</v>
      </c>
    </row>
    <row r="7" spans="1:1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7</v>
      </c>
      <c r="I7" s="72">
        <v>9</v>
      </c>
      <c r="J7" s="72">
        <v>10</v>
      </c>
      <c r="K7" s="72">
        <v>11</v>
      </c>
      <c r="L7" s="72">
        <v>12</v>
      </c>
      <c r="M7" s="72">
        <v>8</v>
      </c>
      <c r="N7" s="72">
        <v>9</v>
      </c>
      <c r="O7" s="72">
        <v>15</v>
      </c>
      <c r="P7" s="72">
        <v>16</v>
      </c>
    </row>
    <row r="8" spans="1:16" x14ac:dyDescent="0.2">
      <c r="A8" s="74" t="s">
        <v>309</v>
      </c>
      <c r="B8" s="58" t="s">
        <v>310</v>
      </c>
      <c r="C8" s="75">
        <v>236375</v>
      </c>
      <c r="D8" s="75">
        <v>236375</v>
      </c>
      <c r="E8" s="75">
        <v>216677.08333333331</v>
      </c>
      <c r="F8" s="75">
        <v>0</v>
      </c>
      <c r="G8" s="75">
        <v>0</v>
      </c>
      <c r="H8" s="75">
        <v>157492.96</v>
      </c>
      <c r="I8" s="75">
        <v>0</v>
      </c>
      <c r="J8" s="75">
        <v>0</v>
      </c>
      <c r="K8" s="76">
        <v>216677.08333333331</v>
      </c>
      <c r="L8" s="76">
        <v>236375</v>
      </c>
      <c r="M8" s="57">
        <v>0</v>
      </c>
      <c r="N8" s="57">
        <f>H8/D8*100</f>
        <v>66.628433632998409</v>
      </c>
      <c r="O8" s="76">
        <v>59184.123333333322</v>
      </c>
      <c r="P8" s="76">
        <v>72.685563963271008</v>
      </c>
    </row>
    <row r="9" spans="1:16" x14ac:dyDescent="0.2">
      <c r="A9" s="74" t="s">
        <v>311</v>
      </c>
      <c r="B9" s="58" t="s">
        <v>312</v>
      </c>
      <c r="C9" s="75">
        <v>52005</v>
      </c>
      <c r="D9" s="75">
        <v>52005</v>
      </c>
      <c r="E9" s="75">
        <v>47671.250000000007</v>
      </c>
      <c r="F9" s="75">
        <v>0</v>
      </c>
      <c r="G9" s="75">
        <v>0</v>
      </c>
      <c r="H9" s="75">
        <v>38666.449999999997</v>
      </c>
      <c r="I9" s="75">
        <v>0</v>
      </c>
      <c r="J9" s="75">
        <v>0</v>
      </c>
      <c r="K9" s="76">
        <v>47671.250000000007</v>
      </c>
      <c r="L9" s="76">
        <v>52005</v>
      </c>
      <c r="M9" s="57">
        <v>0</v>
      </c>
      <c r="N9" s="57">
        <f t="shared" ref="N9:N27" si="0">H9/D9*100</f>
        <v>74.351408518411688</v>
      </c>
      <c r="O9" s="76">
        <v>9004.8000000000102</v>
      </c>
      <c r="P9" s="76">
        <v>81.110627474630917</v>
      </c>
    </row>
    <row r="10" spans="1:16" ht="25.5" x14ac:dyDescent="0.2">
      <c r="A10" s="74" t="s">
        <v>313</v>
      </c>
      <c r="B10" s="58" t="s">
        <v>314</v>
      </c>
      <c r="C10" s="75">
        <v>299402</v>
      </c>
      <c r="D10" s="75">
        <v>285402</v>
      </c>
      <c r="E10" s="75">
        <v>281101.83333333331</v>
      </c>
      <c r="F10" s="75">
        <v>217204</v>
      </c>
      <c r="G10" s="75">
        <v>0</v>
      </c>
      <c r="H10" s="75">
        <v>984277.21000000008</v>
      </c>
      <c r="I10" s="75">
        <v>0</v>
      </c>
      <c r="J10" s="75">
        <v>0</v>
      </c>
      <c r="K10" s="76">
        <v>63897.833333333314</v>
      </c>
      <c r="L10" s="76">
        <v>68198</v>
      </c>
      <c r="M10" s="57">
        <v>77.26879523494155</v>
      </c>
      <c r="N10" s="57">
        <f t="shared" si="0"/>
        <v>344.8739707500298</v>
      </c>
      <c r="O10" s="76">
        <v>-703175.37666666671</v>
      </c>
      <c r="P10" s="76">
        <v>350.14969426856584</v>
      </c>
    </row>
    <row r="11" spans="1:16" ht="25.5" x14ac:dyDescent="0.2">
      <c r="A11" s="74" t="s">
        <v>315</v>
      </c>
      <c r="B11" s="58" t="s">
        <v>316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300</v>
      </c>
      <c r="I11" s="75">
        <v>0</v>
      </c>
      <c r="J11" s="75">
        <v>0</v>
      </c>
      <c r="K11" s="76">
        <v>0</v>
      </c>
      <c r="L11" s="76">
        <v>0</v>
      </c>
      <c r="M11" s="57">
        <v>0</v>
      </c>
      <c r="N11" s="57"/>
      <c r="O11" s="76">
        <v>-300</v>
      </c>
      <c r="P11" s="76">
        <v>0</v>
      </c>
    </row>
    <row r="12" spans="1:16" x14ac:dyDescent="0.2">
      <c r="A12" s="74" t="s">
        <v>317</v>
      </c>
      <c r="B12" s="58" t="s">
        <v>318</v>
      </c>
      <c r="C12" s="75">
        <v>4527790</v>
      </c>
      <c r="D12" s="75">
        <v>4527790</v>
      </c>
      <c r="E12" s="75">
        <v>4150474.1666666665</v>
      </c>
      <c r="F12" s="75">
        <v>0</v>
      </c>
      <c r="G12" s="75">
        <v>0</v>
      </c>
      <c r="H12" s="75">
        <v>2917467.3000000003</v>
      </c>
      <c r="I12" s="75">
        <v>0</v>
      </c>
      <c r="J12" s="75">
        <v>0</v>
      </c>
      <c r="K12" s="76">
        <v>4150474.1666666665</v>
      </c>
      <c r="L12" s="76">
        <v>4527790</v>
      </c>
      <c r="M12" s="57">
        <v>0</v>
      </c>
      <c r="N12" s="57">
        <f t="shared" si="0"/>
        <v>64.434686679373385</v>
      </c>
      <c r="O12" s="76">
        <v>1233006.8666666662</v>
      </c>
      <c r="P12" s="76">
        <v>70.292385468407332</v>
      </c>
    </row>
    <row r="13" spans="1:16" ht="25.5" x14ac:dyDescent="0.2">
      <c r="A13" s="74" t="s">
        <v>319</v>
      </c>
      <c r="B13" s="58" t="s">
        <v>320</v>
      </c>
      <c r="C13" s="75">
        <v>353400</v>
      </c>
      <c r="D13" s="75">
        <v>481974.81</v>
      </c>
      <c r="E13" s="75">
        <v>481524.81</v>
      </c>
      <c r="F13" s="75">
        <v>426963.32999999996</v>
      </c>
      <c r="G13" s="75">
        <v>0</v>
      </c>
      <c r="H13" s="75">
        <v>453510.32999999996</v>
      </c>
      <c r="I13" s="75">
        <v>0</v>
      </c>
      <c r="J13" s="75">
        <v>0</v>
      </c>
      <c r="K13" s="76">
        <v>54561.48000000004</v>
      </c>
      <c r="L13" s="76">
        <v>55011.48000000004</v>
      </c>
      <c r="M13" s="57">
        <v>88.669019982584061</v>
      </c>
      <c r="N13" s="57">
        <f t="shared" si="0"/>
        <v>94.094197578500001</v>
      </c>
      <c r="O13" s="76">
        <v>28014.48000000004</v>
      </c>
      <c r="P13" s="76">
        <v>94.182131549981804</v>
      </c>
    </row>
    <row r="14" spans="1:16" x14ac:dyDescent="0.2">
      <c r="A14" s="74" t="s">
        <v>321</v>
      </c>
      <c r="B14" s="58" t="s">
        <v>322</v>
      </c>
      <c r="C14" s="75">
        <v>1650</v>
      </c>
      <c r="D14" s="75">
        <v>1650</v>
      </c>
      <c r="E14" s="75">
        <v>1512.5</v>
      </c>
      <c r="F14" s="75">
        <v>0</v>
      </c>
      <c r="G14" s="75">
        <v>0</v>
      </c>
      <c r="H14" s="75">
        <v>208.53</v>
      </c>
      <c r="I14" s="75">
        <v>0</v>
      </c>
      <c r="J14" s="75">
        <v>0</v>
      </c>
      <c r="K14" s="76">
        <v>1512.5</v>
      </c>
      <c r="L14" s="76">
        <v>1650</v>
      </c>
      <c r="M14" s="57">
        <v>0</v>
      </c>
      <c r="N14" s="57">
        <f t="shared" si="0"/>
        <v>12.638181818181819</v>
      </c>
      <c r="O14" s="76">
        <v>1303.97</v>
      </c>
      <c r="P14" s="76">
        <v>13.78710743801653</v>
      </c>
    </row>
    <row r="15" spans="1:16" x14ac:dyDescent="0.2">
      <c r="A15" s="74" t="s">
        <v>327</v>
      </c>
      <c r="B15" s="58" t="s">
        <v>328</v>
      </c>
      <c r="C15" s="75">
        <v>14358</v>
      </c>
      <c r="D15" s="75">
        <v>14358</v>
      </c>
      <c r="E15" s="75">
        <v>13161.5</v>
      </c>
      <c r="F15" s="75">
        <v>0</v>
      </c>
      <c r="G15" s="75">
        <v>0</v>
      </c>
      <c r="H15" s="75">
        <v>3052.26</v>
      </c>
      <c r="I15" s="75">
        <v>0</v>
      </c>
      <c r="J15" s="75">
        <v>0</v>
      </c>
      <c r="K15" s="76">
        <v>13161.5</v>
      </c>
      <c r="L15" s="76">
        <v>14358</v>
      </c>
      <c r="M15" s="57">
        <v>0</v>
      </c>
      <c r="N15" s="57">
        <f t="shared" si="0"/>
        <v>21.258253238612621</v>
      </c>
      <c r="O15" s="76">
        <v>10109.24</v>
      </c>
      <c r="P15" s="76">
        <v>23.190821714850131</v>
      </c>
    </row>
    <row r="16" spans="1:16" ht="25.5" x14ac:dyDescent="0.2">
      <c r="A16" s="74" t="s">
        <v>331</v>
      </c>
      <c r="B16" s="58" t="s">
        <v>332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815.13</v>
      </c>
      <c r="I16" s="75">
        <v>0</v>
      </c>
      <c r="J16" s="75">
        <v>0</v>
      </c>
      <c r="K16" s="76">
        <v>0</v>
      </c>
      <c r="L16" s="76">
        <v>0</v>
      </c>
      <c r="M16" s="57">
        <v>0</v>
      </c>
      <c r="N16" s="57"/>
      <c r="O16" s="76">
        <v>-815.13</v>
      </c>
      <c r="P16" s="76">
        <v>0</v>
      </c>
    </row>
    <row r="17" spans="1:16" ht="51" x14ac:dyDescent="0.2">
      <c r="A17" s="74" t="s">
        <v>335</v>
      </c>
      <c r="B17" s="58" t="s">
        <v>336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1520</v>
      </c>
      <c r="I17" s="75">
        <v>0</v>
      </c>
      <c r="J17" s="75">
        <v>0</v>
      </c>
      <c r="K17" s="76">
        <v>0</v>
      </c>
      <c r="L17" s="76">
        <v>0</v>
      </c>
      <c r="M17" s="57">
        <v>0</v>
      </c>
      <c r="N17" s="57"/>
      <c r="O17" s="76">
        <v>-1520</v>
      </c>
      <c r="P17" s="76">
        <v>0</v>
      </c>
    </row>
    <row r="18" spans="1:16" x14ac:dyDescent="0.2">
      <c r="A18" s="74" t="s">
        <v>341</v>
      </c>
      <c r="B18" s="58" t="s">
        <v>342</v>
      </c>
      <c r="C18" s="75">
        <v>50000</v>
      </c>
      <c r="D18" s="75">
        <v>36500</v>
      </c>
      <c r="E18" s="75">
        <v>36500</v>
      </c>
      <c r="F18" s="75">
        <v>15000</v>
      </c>
      <c r="G18" s="75">
        <v>0</v>
      </c>
      <c r="H18" s="75">
        <v>57000</v>
      </c>
      <c r="I18" s="75">
        <v>0</v>
      </c>
      <c r="J18" s="75">
        <v>0</v>
      </c>
      <c r="K18" s="76">
        <v>21500</v>
      </c>
      <c r="L18" s="76">
        <v>21500</v>
      </c>
      <c r="M18" s="57">
        <v>41.095890410958901</v>
      </c>
      <c r="N18" s="57">
        <f t="shared" si="0"/>
        <v>156.16438356164383</v>
      </c>
      <c r="O18" s="76">
        <v>-20500</v>
      </c>
      <c r="P18" s="76">
        <v>156.16438356164383</v>
      </c>
    </row>
    <row r="19" spans="1:16" x14ac:dyDescent="0.2">
      <c r="A19" s="74" t="s">
        <v>343</v>
      </c>
      <c r="B19" s="58" t="s">
        <v>344</v>
      </c>
      <c r="C19" s="75">
        <v>390</v>
      </c>
      <c r="D19" s="75">
        <v>1070</v>
      </c>
      <c r="E19" s="75">
        <v>1037.5</v>
      </c>
      <c r="F19" s="75">
        <v>680</v>
      </c>
      <c r="G19" s="75">
        <v>0</v>
      </c>
      <c r="H19" s="75">
        <v>4559.2700000000004</v>
      </c>
      <c r="I19" s="75">
        <v>0</v>
      </c>
      <c r="J19" s="75">
        <v>0</v>
      </c>
      <c r="K19" s="76">
        <v>357.5</v>
      </c>
      <c r="L19" s="76">
        <v>390</v>
      </c>
      <c r="M19" s="57">
        <v>65.5421686746988</v>
      </c>
      <c r="N19" s="57">
        <f t="shared" si="0"/>
        <v>426.1</v>
      </c>
      <c r="O19" s="76">
        <v>-3521.7700000000004</v>
      </c>
      <c r="P19" s="76">
        <v>439.4477108433735</v>
      </c>
    </row>
    <row r="20" spans="1:16" ht="38.25" x14ac:dyDescent="0.2">
      <c r="A20" s="74" t="s">
        <v>348</v>
      </c>
      <c r="B20" s="58" t="s">
        <v>349</v>
      </c>
      <c r="C20" s="75">
        <v>611600</v>
      </c>
      <c r="D20" s="75">
        <v>3596301</v>
      </c>
      <c r="E20" s="75">
        <v>3376961</v>
      </c>
      <c r="F20" s="75">
        <v>1555265</v>
      </c>
      <c r="G20" s="75">
        <v>0</v>
      </c>
      <c r="H20" s="75">
        <v>2236854.34</v>
      </c>
      <c r="I20" s="75">
        <v>0</v>
      </c>
      <c r="J20" s="75">
        <v>0</v>
      </c>
      <c r="K20" s="76">
        <v>1821696</v>
      </c>
      <c r="L20" s="76">
        <v>2041036</v>
      </c>
      <c r="M20" s="57">
        <v>46.055166168635054</v>
      </c>
      <c r="N20" s="57">
        <f t="shared" si="0"/>
        <v>62.198751995453108</v>
      </c>
      <c r="O20" s="76">
        <v>1140106.6600000001</v>
      </c>
      <c r="P20" s="76">
        <v>66.238678504134327</v>
      </c>
    </row>
    <row r="21" spans="1:16" ht="25.5" x14ac:dyDescent="0.2">
      <c r="A21" s="74" t="s">
        <v>234</v>
      </c>
      <c r="B21" s="58" t="s">
        <v>350</v>
      </c>
      <c r="C21" s="75">
        <v>0</v>
      </c>
      <c r="D21" s="75">
        <v>525488</v>
      </c>
      <c r="E21" s="75">
        <v>525488</v>
      </c>
      <c r="F21" s="75">
        <v>399335.91</v>
      </c>
      <c r="G21" s="75">
        <v>0</v>
      </c>
      <c r="H21" s="75">
        <v>399335.91</v>
      </c>
      <c r="I21" s="75">
        <v>0</v>
      </c>
      <c r="J21" s="75">
        <v>0</v>
      </c>
      <c r="K21" s="76">
        <v>126152.09000000003</v>
      </c>
      <c r="L21" s="76">
        <v>126152.09000000003</v>
      </c>
      <c r="M21" s="57">
        <v>75.993345233383053</v>
      </c>
      <c r="N21" s="57">
        <f t="shared" si="0"/>
        <v>75.993345233383053</v>
      </c>
      <c r="O21" s="76">
        <v>126152.09000000003</v>
      </c>
      <c r="P21" s="76">
        <v>75.993345233383053</v>
      </c>
    </row>
    <row r="22" spans="1:16" ht="25.5" x14ac:dyDescent="0.2">
      <c r="A22" s="74" t="s">
        <v>351</v>
      </c>
      <c r="B22" s="58" t="s">
        <v>352</v>
      </c>
      <c r="C22" s="75">
        <v>0</v>
      </c>
      <c r="D22" s="75">
        <v>5094297</v>
      </c>
      <c r="E22" s="75">
        <v>5094297</v>
      </c>
      <c r="F22" s="75">
        <v>2424063.15</v>
      </c>
      <c r="G22" s="75">
        <v>0</v>
      </c>
      <c r="H22" s="75">
        <v>2424063.15</v>
      </c>
      <c r="I22" s="75">
        <v>0</v>
      </c>
      <c r="J22" s="75">
        <v>0</v>
      </c>
      <c r="K22" s="76">
        <v>2670233.85</v>
      </c>
      <c r="L22" s="76">
        <v>2670233.85</v>
      </c>
      <c r="M22" s="57">
        <v>47.583859951628263</v>
      </c>
      <c r="N22" s="57">
        <f t="shared" si="0"/>
        <v>47.583859951628263</v>
      </c>
      <c r="O22" s="76">
        <v>2670233.85</v>
      </c>
      <c r="P22" s="76">
        <v>47.583859951628263</v>
      </c>
    </row>
    <row r="23" spans="1:16" ht="25.5" x14ac:dyDescent="0.2">
      <c r="A23" s="74" t="s">
        <v>353</v>
      </c>
      <c r="B23" s="58" t="s">
        <v>354</v>
      </c>
      <c r="C23" s="75">
        <v>0</v>
      </c>
      <c r="D23" s="75">
        <v>2039555</v>
      </c>
      <c r="E23" s="75">
        <v>2039555</v>
      </c>
      <c r="F23" s="75">
        <v>1892382.09</v>
      </c>
      <c r="G23" s="75">
        <v>0</v>
      </c>
      <c r="H23" s="75">
        <v>1892382.09</v>
      </c>
      <c r="I23" s="75">
        <v>0</v>
      </c>
      <c r="J23" s="75">
        <v>0</v>
      </c>
      <c r="K23" s="76">
        <v>147172.90999999992</v>
      </c>
      <c r="L23" s="76">
        <v>147172.90999999992</v>
      </c>
      <c r="M23" s="57">
        <v>92.78406760298202</v>
      </c>
      <c r="N23" s="57">
        <f t="shared" si="0"/>
        <v>92.78406760298202</v>
      </c>
      <c r="O23" s="76">
        <v>147172.90999999992</v>
      </c>
      <c r="P23" s="76">
        <v>92.78406760298202</v>
      </c>
    </row>
    <row r="24" spans="1:16" ht="38.25" x14ac:dyDescent="0.2">
      <c r="A24" s="74" t="s">
        <v>244</v>
      </c>
      <c r="B24" s="58" t="s">
        <v>355</v>
      </c>
      <c r="C24" s="75">
        <v>0</v>
      </c>
      <c r="D24" s="75">
        <v>6214000</v>
      </c>
      <c r="E24" s="75">
        <v>5214000</v>
      </c>
      <c r="F24" s="75">
        <v>4191000</v>
      </c>
      <c r="G24" s="75">
        <v>0</v>
      </c>
      <c r="H24" s="75">
        <v>4191000</v>
      </c>
      <c r="I24" s="75">
        <v>0</v>
      </c>
      <c r="J24" s="75">
        <v>0</v>
      </c>
      <c r="K24" s="76">
        <v>1023000</v>
      </c>
      <c r="L24" s="76">
        <v>2023000</v>
      </c>
      <c r="M24" s="57">
        <v>80.379746835443029</v>
      </c>
      <c r="N24" s="57">
        <f t="shared" si="0"/>
        <v>67.44448020598648</v>
      </c>
      <c r="O24" s="76">
        <v>1023000</v>
      </c>
      <c r="P24" s="76">
        <v>80.379746835443029</v>
      </c>
    </row>
    <row r="25" spans="1:16" ht="38.25" x14ac:dyDescent="0.2">
      <c r="A25" s="74" t="s">
        <v>356</v>
      </c>
      <c r="B25" s="58" t="s">
        <v>357</v>
      </c>
      <c r="C25" s="75">
        <v>0</v>
      </c>
      <c r="D25" s="75">
        <v>180360</v>
      </c>
      <c r="E25" s="75">
        <v>180360</v>
      </c>
      <c r="F25" s="75">
        <v>180360</v>
      </c>
      <c r="G25" s="75">
        <v>0</v>
      </c>
      <c r="H25" s="75">
        <v>180360</v>
      </c>
      <c r="I25" s="75">
        <v>0</v>
      </c>
      <c r="J25" s="75">
        <v>0</v>
      </c>
      <c r="K25" s="76">
        <v>0</v>
      </c>
      <c r="L25" s="76">
        <v>0</v>
      </c>
      <c r="M25" s="57">
        <v>100</v>
      </c>
      <c r="N25" s="57">
        <f t="shared" si="0"/>
        <v>100</v>
      </c>
      <c r="O25" s="76">
        <v>0</v>
      </c>
      <c r="P25" s="76">
        <v>100</v>
      </c>
    </row>
    <row r="26" spans="1:16" ht="25.5" x14ac:dyDescent="0.2">
      <c r="A26" s="74" t="s">
        <v>358</v>
      </c>
      <c r="B26" s="58" t="s">
        <v>359</v>
      </c>
      <c r="C26" s="75">
        <v>0</v>
      </c>
      <c r="D26" s="75">
        <v>1239101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6">
        <v>0</v>
      </c>
      <c r="L26" s="76">
        <v>1239101</v>
      </c>
      <c r="M26" s="57">
        <v>0</v>
      </c>
      <c r="N26" s="57">
        <f t="shared" si="0"/>
        <v>0</v>
      </c>
      <c r="O26" s="76">
        <v>0</v>
      </c>
      <c r="P26" s="76">
        <v>0</v>
      </c>
    </row>
    <row r="27" spans="1:16" x14ac:dyDescent="0.2">
      <c r="A27" s="74" t="s">
        <v>281</v>
      </c>
      <c r="B27" s="58" t="s">
        <v>282</v>
      </c>
      <c r="C27" s="75">
        <v>6146970</v>
      </c>
      <c r="D27" s="75">
        <v>24526226.809999999</v>
      </c>
      <c r="E27" s="75">
        <v>21660321.643333331</v>
      </c>
      <c r="F27" s="75">
        <v>11302253.48</v>
      </c>
      <c r="G27" s="75">
        <v>0</v>
      </c>
      <c r="H27" s="75">
        <v>15942864.93</v>
      </c>
      <c r="I27" s="75">
        <v>0</v>
      </c>
      <c r="J27" s="75">
        <v>0</v>
      </c>
      <c r="K27" s="76">
        <v>10358068.16333333</v>
      </c>
      <c r="L27" s="76">
        <v>13223973.329999998</v>
      </c>
      <c r="M27" s="76">
        <v>52.179527460889005</v>
      </c>
      <c r="N27" s="57">
        <f t="shared" si="0"/>
        <v>65.003333180869333</v>
      </c>
      <c r="O27" s="76">
        <v>5717456.713333331</v>
      </c>
      <c r="P27" s="76">
        <v>73.604008253067349</v>
      </c>
    </row>
  </sheetData>
  <mergeCells count="2">
    <mergeCell ref="A3:P3"/>
    <mergeCell ref="A4:P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доходи зф</vt:lpstr>
      <vt:lpstr>доходи сф</vt:lpstr>
      <vt:lpstr>видатки зф</vt:lpstr>
      <vt:lpstr>видатки сф</vt:lpstr>
      <vt:lpstr>КЕКВ зф</vt:lpstr>
      <vt:lpstr>КЕКВ сф</vt:lpstr>
      <vt:lpstr>'видатки зф'!Заголовки_для_печати</vt:lpstr>
      <vt:lpstr>'видатки сф'!Заголовки_для_печати</vt:lpstr>
      <vt:lpstr>'доходи зф'!Заголовки_для_печати</vt:lpstr>
      <vt:lpstr>'доходи сф'!Заголовки_для_печати</vt:lpstr>
      <vt:lpstr>'КЕКВ зф'!Заголовки_для_печати</vt:lpstr>
      <vt:lpstr>'КЕКВ сф'!Заголовки_для_печати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2021-12-20T13:29:00Z</cp:lastPrinted>
  <dcterms:created xsi:type="dcterms:W3CDTF">2021-12-16T15:07:52Z</dcterms:created>
  <dcterms:modified xsi:type="dcterms:W3CDTF">2021-12-20T13:32:07Z</dcterms:modified>
</cp:coreProperties>
</file>