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C:\Users\Public\Documents\бюджет 2025\на сайт\"/>
    </mc:Choice>
  </mc:AlternateContent>
  <xr:revisionPtr revIDLastSave="0" documentId="13_ncr:1_{8A76657F-A4DD-4939-83FC-7F29A22327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ркуш1" sheetId="1" r:id="rId1"/>
  </sheets>
  <definedNames>
    <definedName name="_xlnm.Print_Titles" localSheetId="0">Аркуш1!$5:$6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3" i="1" l="1"/>
  <c r="J43" i="1"/>
  <c r="K42" i="1"/>
  <c r="J42" i="1"/>
  <c r="K41" i="1"/>
  <c r="K40" i="1"/>
  <c r="K39" i="1"/>
  <c r="K38" i="1"/>
  <c r="K37" i="1"/>
  <c r="K35" i="1"/>
  <c r="K34" i="1"/>
  <c r="K33" i="1"/>
  <c r="K32" i="1"/>
  <c r="K31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</calcChain>
</file>

<file path=xl/sharedStrings.xml><?xml version="1.0" encoding="utf-8"?>
<sst xmlns="http://schemas.openxmlformats.org/spreadsheetml/2006/main" count="56" uniqueCount="48">
  <si>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</si>
  <si>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</si>
  <si>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</si>
  <si>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</si>
  <si>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</si>
  <si>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</si>
  <si>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% викон.</t>
  </si>
  <si>
    <t>Неподаткові надходження</t>
  </si>
  <si>
    <t>Інші надходження</t>
  </si>
  <si>
    <t>Інші неподаткові надходження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</si>
  <si>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</si>
  <si>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</si>
  <si>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</si>
  <si>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Субвенції з місцевих бюджетів іншим місцевим бюджетам</t>
  </si>
  <si>
    <t>Інші субвенції з місцевого бюджету</t>
  </si>
  <si>
    <t>+/-</t>
  </si>
  <si>
    <t>Аналіз виконання плану по доходах по Лебединській МТГ на 30.06.2025</t>
  </si>
  <si>
    <t>грн.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</si>
  <si>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</si>
  <si>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</si>
  <si>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</si>
  <si>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</si>
  <si>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</si>
  <si>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</si>
  <si>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</si>
  <si>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</si>
  <si>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</si>
  <si>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</si>
  <si>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</si>
  <si>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</si>
  <si>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</t>
  </si>
  <si>
    <t>Благодійні внески, гранти та дарунки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</si>
  <si>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</si>
  <si>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</si>
  <si>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</si>
  <si>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</si>
  <si>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</si>
  <si>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</si>
  <si>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</si>
  <si>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</si>
  <si>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</si>
  <si>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</si>
  <si>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</si>
  <si>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Субвенція з державного бюджету місцевим бюджетам на реалізацію проектів (об`єктів, заходів), спрямованих на ліквідацію наслідків збройної агресії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</si>
  <si>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</si>
  <si>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(спеціальний фонд)</t>
  </si>
  <si>
    <t>Факт на 30.06.2025</t>
  </si>
  <si>
    <t>Факт за 6 міс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</si>
</sst>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8" formatCode="#,##0.0"/>
  </numFmts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1" applyFill="0"/>
  </cellStyleXfs>
  <cellXfs count="33">
    <xf numFmtId="0" fontId="0" fillId="0" borderId="0" xfId="0"/>
    <xf numFmtId="0" fontId="0" fillId="0" borderId="0" xfId="0"/>
    <xf numFmtId="0" fontId="0" fillId="0" borderId="1" xfId="0" applyBorder="1"/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0" fillId="0" borderId="2" xfId="0" applyBorder="1"/>
    <xf numFmtId="164" fontId="0" fillId="0" borderId="2" xfId="0" applyNumberFormat="1" applyBorder="1"/>
    <xf numFmtId="164" fontId="1" fillId="3" borderId="0" xfId="0" applyNumberFormat="1" applyFont="1" applyFill="1" applyBorder="1"/>
    <xf numFmtId="0" fontId="0" fillId="3" borderId="0" xfId="0" applyFill="1" applyBorder="1"/>
    <xf numFmtId="0" fontId="1" fillId="3" borderId="0" xfId="0" applyFont="1" applyFill="1" applyBorder="1"/>
    <xf numFmtId="0" fontId="0" fillId="3" borderId="0" xfId="0" applyFill="1" applyBorder="1"/>
    <xf numFmtId="0" fontId="0" fillId="2" borderId="1" xfId="0" applyFill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" fontId="0" fillId="0" borderId="1" xfId="0" applyNumberFormat="1" applyBorder="1"/>
    <xf numFmtId="4" fontId="1" fillId="2" borderId="1" xfId="0" applyNumberFormat="1" applyFont="1" applyFill="1" applyBorder="1"/>
    <xf numFmtId="168" fontId="0" fillId="0" borderId="1" xfId="0" applyNumberFormat="1" applyBorder="1"/>
    <xf numFmtId="168" fontId="1" fillId="2" borderId="1" xfId="0" applyNumberFormat="1" applyFont="1" applyFill="1" applyBorder="1"/>
    <xf numFmtId="3" fontId="0" fillId="0" borderId="1" xfId="0" applyNumberFormat="1" applyBorder="1"/>
    <xf numFmtId="3" fontId="1" fillId="2" borderId="1" xfId="0" applyNumberFormat="1" applyFont="1" applyFill="1" applyBorder="1"/>
  </cellXfs>
  <cellStyles count="2">
    <cellStyle name="Звичайний" xfId="0" builtinId="0"/>
    <cellStyle name="Стиль 1" xfId="1" xr:uid="{00000000-0005-0000-0000-000001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Папір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7"/>
  <sheetViews>
    <sheetView tabSelected="1" workbookViewId="0">
      <selection activeCell="A5" sqref="A5:A6"/>
    </sheetView>
  </sheetViews>
  <sheetFormatPr defaultRowHeight="12.75" x14ac:dyDescent="0.2"/>
  <cols>
    <col min="2" max="2" width="27.28515625" customWidth="1"/>
    <col min="3" max="3" width="11.85546875" customWidth="1"/>
    <col min="4" max="4" width="12.5703125" customWidth="1"/>
    <col min="5" max="5" width="12.28515625" customWidth="1"/>
    <col min="6" max="6" width="13.42578125" customWidth="1"/>
    <col min="7" max="7" width="12.42578125" customWidth="1"/>
    <col min="9" max="10" width="12.85546875" style="3" customWidth="1"/>
    <col min="11" max="11" width="9.140625" customWidth="1"/>
    <col min="12" max="13" width="9.140625" hidden="1" customWidth="1"/>
    <col min="14" max="15" width="10.7109375" hidden="1" customWidth="1"/>
    <col min="16" max="16" width="11.7109375" hidden="1" customWidth="1"/>
    <col min="17" max="17" width="12.42578125" hidden="1" customWidth="1"/>
    <col min="18" max="19" width="9.140625" hidden="1" customWidth="1"/>
  </cols>
  <sheetData>
    <row r="1" spans="1:19" ht="21" customHeight="1" x14ac:dyDescent="0.35">
      <c r="A1" s="16" t="s">
        <v>16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9" ht="22.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3"/>
      <c r="N2" s="3"/>
      <c r="O2" s="3"/>
      <c r="P2" s="3"/>
      <c r="Q2" s="3"/>
      <c r="R2" s="3"/>
    </row>
    <row r="3" spans="1:19" ht="13.5" customHeight="1" x14ac:dyDescent="0.3">
      <c r="A3" s="19" t="s">
        <v>45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3"/>
      <c r="N3" s="3"/>
      <c r="O3" s="3"/>
      <c r="P3" s="3"/>
      <c r="Q3" s="3"/>
      <c r="R3" s="3"/>
    </row>
    <row r="4" spans="1:19" ht="12" customHeight="1" x14ac:dyDescent="0.2">
      <c r="A4" s="1"/>
      <c r="B4" s="1"/>
      <c r="C4" s="1"/>
      <c r="D4" s="1"/>
      <c r="E4" s="1"/>
      <c r="F4" s="1"/>
      <c r="G4" s="1"/>
      <c r="H4" s="1"/>
      <c r="K4" s="3" t="s">
        <v>17</v>
      </c>
      <c r="L4" s="1"/>
      <c r="M4" s="1"/>
    </row>
    <row r="5" spans="1:19" ht="16.5" customHeight="1" x14ac:dyDescent="0.2">
      <c r="A5" s="18" t="s">
        <v>0</v>
      </c>
      <c r="B5" s="18" t="s">
        <v>1</v>
      </c>
      <c r="C5" s="18" t="s">
        <v>46</v>
      </c>
      <c r="D5" s="21"/>
      <c r="E5" s="21"/>
      <c r="F5" s="21"/>
      <c r="G5" s="21"/>
      <c r="H5" s="21"/>
      <c r="I5" s="23" t="s">
        <v>47</v>
      </c>
      <c r="J5" s="25" t="s">
        <v>15</v>
      </c>
      <c r="K5" s="25" t="s">
        <v>6</v>
      </c>
      <c r="L5" s="22"/>
      <c r="M5" s="21"/>
      <c r="N5" s="21"/>
      <c r="O5" s="21"/>
      <c r="P5" s="21"/>
      <c r="Q5" s="21"/>
      <c r="R5" s="6"/>
      <c r="S5" s="6"/>
    </row>
    <row r="6" spans="1:19" ht="25.5" x14ac:dyDescent="0.2">
      <c r="A6" s="21"/>
      <c r="B6" s="21"/>
      <c r="C6" s="5" t="s">
        <v>2</v>
      </c>
      <c r="D6" s="5" t="s">
        <v>3</v>
      </c>
      <c r="E6" s="5" t="s">
        <v>4</v>
      </c>
      <c r="F6" s="6" t="s">
        <v>5</v>
      </c>
      <c r="G6" s="6" t="s">
        <v>15</v>
      </c>
      <c r="H6" s="6" t="s">
        <v>6</v>
      </c>
      <c r="I6" s="24"/>
      <c r="J6" s="26"/>
      <c r="K6" s="26"/>
      <c r="L6" s="5" t="s">
        <v>2</v>
      </c>
      <c r="M6" s="5" t="s">
        <v>3</v>
      </c>
      <c r="N6" s="5" t="s">
        <v>4</v>
      </c>
      <c r="O6" s="5" t="s">
        <v>47</v>
      </c>
      <c r="P6" s="6" t="s">
        <v>15</v>
      </c>
      <c r="Q6" s="6" t="s">
        <v>6</v>
      </c>
      <c r="R6" s="8"/>
      <c r="S6" s="8"/>
    </row>
    <row r="7" spans="1:19" x14ac:dyDescent="0.2">
      <c r="A7" s="2">
        <v>19000000</v>
      </c>
      <c r="B7" s="20" t="s">
        <v>18</v>
      </c>
      <c r="C7" s="31">
        <v>1343500</v>
      </c>
      <c r="D7" s="31">
        <v>1343500</v>
      </c>
      <c r="E7" s="31">
        <v>681300</v>
      </c>
      <c r="F7" s="27">
        <v>959685.45</v>
      </c>
      <c r="G7" s="27">
        <v>278385.44999999995</v>
      </c>
      <c r="H7" s="29">
        <v>140.86092029942756</v>
      </c>
      <c r="I7" s="27">
        <v>839818.15999999992</v>
      </c>
      <c r="J7" s="27">
        <f t="shared" ref="J7:J41" si="0">F7-I7</f>
        <v>119867.29000000004</v>
      </c>
      <c r="K7" s="29">
        <f t="shared" ref="K7:K41" si="1">F7/I7*100</f>
        <v>114.27300524199191</v>
      </c>
      <c r="L7" s="7"/>
      <c r="M7" s="7"/>
      <c r="N7" s="8"/>
      <c r="O7" s="8"/>
      <c r="P7" s="8"/>
      <c r="Q7" s="8"/>
      <c r="R7" s="8"/>
      <c r="S7" s="8"/>
    </row>
    <row r="8" spans="1:19" x14ac:dyDescent="0.2">
      <c r="A8" s="2">
        <v>19010000</v>
      </c>
      <c r="B8" s="20" t="s">
        <v>19</v>
      </c>
      <c r="C8" s="31">
        <v>1343500</v>
      </c>
      <c r="D8" s="31">
        <v>1343500</v>
      </c>
      <c r="E8" s="31">
        <v>681300</v>
      </c>
      <c r="F8" s="27">
        <v>959685.45</v>
      </c>
      <c r="G8" s="27">
        <v>278385.44999999995</v>
      </c>
      <c r="H8" s="29">
        <v>140.86092029942756</v>
      </c>
      <c r="I8" s="27">
        <v>839818.15999999992</v>
      </c>
      <c r="J8" s="27">
        <f t="shared" si="0"/>
        <v>119867.29000000004</v>
      </c>
      <c r="K8" s="29">
        <f t="shared" si="1"/>
        <v>114.27300524199191</v>
      </c>
      <c r="L8" s="7"/>
      <c r="M8" s="7"/>
      <c r="N8" s="8"/>
      <c r="O8" s="8"/>
      <c r="P8" s="8"/>
      <c r="Q8" s="8"/>
      <c r="R8" s="8"/>
      <c r="S8" s="8"/>
    </row>
    <row r="9" spans="1:19" ht="102" x14ac:dyDescent="0.2">
      <c r="A9" s="2">
        <v>19010100</v>
      </c>
      <c r="B9" s="20" t="s">
        <v>20</v>
      </c>
      <c r="C9" s="31">
        <v>78000</v>
      </c>
      <c r="D9" s="31">
        <v>78000</v>
      </c>
      <c r="E9" s="31">
        <v>57000</v>
      </c>
      <c r="F9" s="27">
        <v>41085.29</v>
      </c>
      <c r="G9" s="27">
        <v>-15914.71</v>
      </c>
      <c r="H9" s="29">
        <v>72.079456140350885</v>
      </c>
      <c r="I9" s="27">
        <v>54558.97</v>
      </c>
      <c r="J9" s="27">
        <f t="shared" si="0"/>
        <v>-13473.68</v>
      </c>
      <c r="K9" s="29">
        <f t="shared" si="1"/>
        <v>75.304372498234486</v>
      </c>
      <c r="L9" s="7"/>
      <c r="M9" s="7"/>
      <c r="N9" s="8"/>
      <c r="O9" s="8"/>
      <c r="P9" s="8"/>
      <c r="Q9" s="8"/>
      <c r="R9" s="8"/>
      <c r="S9" s="8"/>
    </row>
    <row r="10" spans="1:19" ht="38.25" x14ac:dyDescent="0.2">
      <c r="A10" s="2">
        <v>19010200</v>
      </c>
      <c r="B10" s="20" t="s">
        <v>21</v>
      </c>
      <c r="C10" s="31">
        <v>15500</v>
      </c>
      <c r="D10" s="31">
        <v>15500</v>
      </c>
      <c r="E10" s="31">
        <v>14100</v>
      </c>
      <c r="F10" s="27">
        <v>55919.199999999997</v>
      </c>
      <c r="G10" s="27">
        <v>41819.199999999997</v>
      </c>
      <c r="H10" s="29">
        <v>396.59007092198578</v>
      </c>
      <c r="I10" s="27">
        <v>13972.85</v>
      </c>
      <c r="J10" s="27">
        <f t="shared" si="0"/>
        <v>41946.35</v>
      </c>
      <c r="K10" s="29">
        <f t="shared" si="1"/>
        <v>400.19895726355037</v>
      </c>
      <c r="L10" s="7"/>
      <c r="M10" s="7"/>
      <c r="N10" s="8"/>
      <c r="O10" s="8"/>
      <c r="P10" s="8"/>
      <c r="Q10" s="8"/>
      <c r="R10" s="8"/>
      <c r="S10" s="8"/>
    </row>
    <row r="11" spans="1:19" ht="76.5" x14ac:dyDescent="0.2">
      <c r="A11" s="2">
        <v>19010300</v>
      </c>
      <c r="B11" s="20" t="s">
        <v>22</v>
      </c>
      <c r="C11" s="31">
        <v>1250000</v>
      </c>
      <c r="D11" s="31">
        <v>1250000</v>
      </c>
      <c r="E11" s="31">
        <v>610200</v>
      </c>
      <c r="F11" s="27">
        <v>862680.96</v>
      </c>
      <c r="G11" s="27">
        <v>252480.95999999996</v>
      </c>
      <c r="H11" s="29">
        <v>141.37675516224189</v>
      </c>
      <c r="I11" s="27">
        <v>771286.34</v>
      </c>
      <c r="J11" s="27">
        <f t="shared" si="0"/>
        <v>91394.62</v>
      </c>
      <c r="K11" s="29">
        <f t="shared" si="1"/>
        <v>111.84963550631532</v>
      </c>
      <c r="L11" s="7"/>
      <c r="M11" s="7"/>
      <c r="N11" s="8"/>
      <c r="O11" s="8"/>
      <c r="P11" s="8"/>
      <c r="Q11" s="8"/>
      <c r="R11" s="8"/>
      <c r="S11" s="8"/>
    </row>
    <row r="12" spans="1:19" x14ac:dyDescent="0.2">
      <c r="A12" s="2">
        <v>20000000</v>
      </c>
      <c r="B12" s="20" t="s">
        <v>7</v>
      </c>
      <c r="C12" s="31">
        <v>4519445</v>
      </c>
      <c r="D12" s="31">
        <v>4519445</v>
      </c>
      <c r="E12" s="31">
        <v>2255622.5</v>
      </c>
      <c r="F12" s="27">
        <v>12263541.73</v>
      </c>
      <c r="G12" s="27">
        <v>10007919.23</v>
      </c>
      <c r="H12" s="29">
        <v>543.68768399854139</v>
      </c>
      <c r="I12" s="27">
        <v>8398846.2599999998</v>
      </c>
      <c r="J12" s="27">
        <f t="shared" si="0"/>
        <v>3864695.4700000007</v>
      </c>
      <c r="K12" s="29">
        <f t="shared" si="1"/>
        <v>146.01459951000462</v>
      </c>
      <c r="L12" s="7"/>
      <c r="M12" s="7"/>
      <c r="N12" s="8"/>
      <c r="O12" s="8"/>
      <c r="P12" s="8"/>
      <c r="Q12" s="8"/>
      <c r="R12" s="8"/>
      <c r="S12" s="8"/>
    </row>
    <row r="13" spans="1:19" x14ac:dyDescent="0.2">
      <c r="A13" s="2">
        <v>24000000</v>
      </c>
      <c r="B13" s="20" t="s">
        <v>9</v>
      </c>
      <c r="C13" s="31">
        <v>95000</v>
      </c>
      <c r="D13" s="31">
        <v>95000</v>
      </c>
      <c r="E13" s="31">
        <v>43400</v>
      </c>
      <c r="F13" s="27">
        <v>41693.760000000002</v>
      </c>
      <c r="G13" s="27">
        <v>-1706.239999999998</v>
      </c>
      <c r="H13" s="29">
        <v>96.068571428571431</v>
      </c>
      <c r="I13" s="27">
        <v>44008.73</v>
      </c>
      <c r="J13" s="27">
        <f t="shared" si="0"/>
        <v>-2314.9700000000012</v>
      </c>
      <c r="K13" s="29">
        <f t="shared" si="1"/>
        <v>94.739748227226727</v>
      </c>
      <c r="L13" s="7"/>
      <c r="M13" s="7"/>
      <c r="N13" s="8"/>
      <c r="O13" s="8"/>
      <c r="P13" s="8"/>
      <c r="Q13" s="8"/>
      <c r="R13" s="8"/>
      <c r="S13" s="8"/>
    </row>
    <row r="14" spans="1:19" x14ac:dyDescent="0.2">
      <c r="A14" s="2">
        <v>24060000</v>
      </c>
      <c r="B14" s="20" t="s">
        <v>8</v>
      </c>
      <c r="C14" s="31">
        <v>95000</v>
      </c>
      <c r="D14" s="31">
        <v>95000</v>
      </c>
      <c r="E14" s="31">
        <v>43400</v>
      </c>
      <c r="F14" s="27">
        <v>41693.760000000002</v>
      </c>
      <c r="G14" s="27">
        <v>-1706.239999999998</v>
      </c>
      <c r="H14" s="29">
        <v>96.068571428571431</v>
      </c>
      <c r="I14" s="27">
        <v>44008.73</v>
      </c>
      <c r="J14" s="27">
        <f t="shared" si="0"/>
        <v>-2314.9700000000012</v>
      </c>
      <c r="K14" s="29">
        <f t="shared" si="1"/>
        <v>94.739748227226727</v>
      </c>
      <c r="L14" s="7"/>
      <c r="M14" s="7"/>
      <c r="N14" s="8"/>
      <c r="O14" s="8"/>
      <c r="P14" s="8"/>
      <c r="Q14" s="8"/>
      <c r="R14" s="8"/>
      <c r="S14" s="8"/>
    </row>
    <row r="15" spans="1:19" ht="89.25" x14ac:dyDescent="0.2">
      <c r="A15" s="2">
        <v>24062100</v>
      </c>
      <c r="B15" s="20" t="s">
        <v>23</v>
      </c>
      <c r="C15" s="31">
        <v>95000</v>
      </c>
      <c r="D15" s="31">
        <v>95000</v>
      </c>
      <c r="E15" s="31">
        <v>43400</v>
      </c>
      <c r="F15" s="27">
        <v>41693.760000000002</v>
      </c>
      <c r="G15" s="27">
        <v>-1706.239999999998</v>
      </c>
      <c r="H15" s="29">
        <v>96.068571428571431</v>
      </c>
      <c r="I15" s="27">
        <v>44008.73</v>
      </c>
      <c r="J15" s="27">
        <f t="shared" si="0"/>
        <v>-2314.9700000000012</v>
      </c>
      <c r="K15" s="29">
        <f t="shared" si="1"/>
        <v>94.739748227226727</v>
      </c>
      <c r="L15" s="7"/>
      <c r="M15" s="7"/>
      <c r="N15" s="8"/>
      <c r="O15" s="8"/>
      <c r="P15" s="8"/>
      <c r="Q15" s="8"/>
      <c r="R15" s="8"/>
      <c r="S15" s="8"/>
    </row>
    <row r="16" spans="1:19" ht="25.5" x14ac:dyDescent="0.2">
      <c r="A16" s="2">
        <v>25000000</v>
      </c>
      <c r="B16" s="20" t="s">
        <v>24</v>
      </c>
      <c r="C16" s="31">
        <v>4424445</v>
      </c>
      <c r="D16" s="31">
        <v>4424445</v>
      </c>
      <c r="E16" s="31">
        <v>2212222.5</v>
      </c>
      <c r="F16" s="27">
        <v>12221847.970000001</v>
      </c>
      <c r="G16" s="27">
        <v>10009625.470000001</v>
      </c>
      <c r="H16" s="29">
        <v>552.4692009958311</v>
      </c>
      <c r="I16" s="27">
        <v>8354837.5299999993</v>
      </c>
      <c r="J16" s="27">
        <f t="shared" si="0"/>
        <v>3867010.4400000013</v>
      </c>
      <c r="K16" s="29">
        <f t="shared" si="1"/>
        <v>146.28468747733987</v>
      </c>
      <c r="L16" s="7"/>
      <c r="M16" s="7"/>
      <c r="N16" s="8"/>
      <c r="O16" s="8"/>
      <c r="P16" s="8"/>
      <c r="Q16" s="8"/>
      <c r="R16" s="8"/>
      <c r="S16" s="8"/>
    </row>
    <row r="17" spans="1:19" ht="51" x14ac:dyDescent="0.2">
      <c r="A17" s="2">
        <v>25010000</v>
      </c>
      <c r="B17" s="20" t="s">
        <v>25</v>
      </c>
      <c r="C17" s="31">
        <v>4424445</v>
      </c>
      <c r="D17" s="31">
        <v>4424445</v>
      </c>
      <c r="E17" s="31">
        <v>2212222.5</v>
      </c>
      <c r="F17" s="27">
        <v>732405.94999999984</v>
      </c>
      <c r="G17" s="27">
        <v>-1479816.5500000003</v>
      </c>
      <c r="H17" s="29">
        <v>33.107246219582336</v>
      </c>
      <c r="I17" s="27">
        <v>2216450.23</v>
      </c>
      <c r="J17" s="27">
        <f t="shared" si="0"/>
        <v>-1484044.2800000003</v>
      </c>
      <c r="K17" s="29">
        <f t="shared" si="1"/>
        <v>33.044096370257762</v>
      </c>
      <c r="L17" s="7"/>
      <c r="M17" s="7"/>
      <c r="N17" s="8"/>
      <c r="O17" s="8"/>
      <c r="P17" s="8"/>
      <c r="Q17" s="8"/>
      <c r="R17" s="8"/>
      <c r="S17" s="8"/>
    </row>
    <row r="18" spans="1:19" ht="51" x14ac:dyDescent="0.2">
      <c r="A18" s="2">
        <v>25010100</v>
      </c>
      <c r="B18" s="20" t="s">
        <v>26</v>
      </c>
      <c r="C18" s="31">
        <v>2273466</v>
      </c>
      <c r="D18" s="31">
        <v>2273466</v>
      </c>
      <c r="E18" s="31">
        <v>1136733</v>
      </c>
      <c r="F18" s="27">
        <v>542468.71</v>
      </c>
      <c r="G18" s="27">
        <v>-594264.29</v>
      </c>
      <c r="H18" s="29">
        <v>47.721735007253244</v>
      </c>
      <c r="I18" s="27">
        <v>588808.14</v>
      </c>
      <c r="J18" s="27">
        <f t="shared" si="0"/>
        <v>-46339.430000000051</v>
      </c>
      <c r="K18" s="29">
        <f t="shared" si="1"/>
        <v>92.129961042997792</v>
      </c>
      <c r="L18" s="7"/>
      <c r="M18" s="7"/>
      <c r="N18" s="8"/>
      <c r="O18" s="8"/>
      <c r="P18" s="8"/>
      <c r="Q18" s="8"/>
      <c r="R18" s="8"/>
      <c r="S18" s="8"/>
    </row>
    <row r="19" spans="1:19" ht="38.25" x14ac:dyDescent="0.2">
      <c r="A19" s="2">
        <v>25010200</v>
      </c>
      <c r="B19" s="20" t="s">
        <v>27</v>
      </c>
      <c r="C19" s="31">
        <v>2030779</v>
      </c>
      <c r="D19" s="31">
        <v>2030779</v>
      </c>
      <c r="E19" s="31">
        <v>1015389.5</v>
      </c>
      <c r="F19" s="27">
        <v>164133.70000000001</v>
      </c>
      <c r="G19" s="27">
        <v>-851255.8</v>
      </c>
      <c r="H19" s="29">
        <v>16.164604814211692</v>
      </c>
      <c r="I19" s="27">
        <v>1617932.3</v>
      </c>
      <c r="J19" s="27">
        <f t="shared" si="0"/>
        <v>-1453798.6</v>
      </c>
      <c r="K19" s="29">
        <f t="shared" si="1"/>
        <v>10.144658092307077</v>
      </c>
      <c r="L19" s="7"/>
      <c r="M19" s="7"/>
      <c r="N19" s="8"/>
      <c r="O19" s="8"/>
      <c r="P19" s="8"/>
      <c r="Q19" s="8"/>
      <c r="R19" s="8"/>
      <c r="S19" s="8"/>
    </row>
    <row r="20" spans="1:19" ht="76.5" x14ac:dyDescent="0.2">
      <c r="A20" s="2">
        <v>25010300</v>
      </c>
      <c r="B20" s="20" t="s">
        <v>28</v>
      </c>
      <c r="C20" s="31">
        <v>15200</v>
      </c>
      <c r="D20" s="31">
        <v>15200</v>
      </c>
      <c r="E20" s="31">
        <v>7600</v>
      </c>
      <c r="F20" s="27">
        <v>16342.34</v>
      </c>
      <c r="G20" s="27">
        <v>8742.34</v>
      </c>
      <c r="H20" s="29">
        <v>215.03078947368422</v>
      </c>
      <c r="I20" s="27">
        <v>7187.79</v>
      </c>
      <c r="J20" s="27">
        <f t="shared" si="0"/>
        <v>9154.5499999999993</v>
      </c>
      <c r="K20" s="29">
        <f t="shared" si="1"/>
        <v>227.36251337337347</v>
      </c>
      <c r="L20" s="7"/>
      <c r="M20" s="7"/>
      <c r="N20" s="8"/>
      <c r="O20" s="8"/>
      <c r="P20" s="8"/>
      <c r="Q20" s="8"/>
      <c r="R20" s="8"/>
      <c r="S20" s="8"/>
    </row>
    <row r="21" spans="1:19" ht="51" x14ac:dyDescent="0.2">
      <c r="A21" s="2">
        <v>25010400</v>
      </c>
      <c r="B21" s="20" t="s">
        <v>29</v>
      </c>
      <c r="C21" s="31">
        <v>105000</v>
      </c>
      <c r="D21" s="31">
        <v>105000</v>
      </c>
      <c r="E21" s="31">
        <v>52500</v>
      </c>
      <c r="F21" s="27">
        <v>9461.2000000000007</v>
      </c>
      <c r="G21" s="27">
        <v>-43038.8</v>
      </c>
      <c r="H21" s="29">
        <v>18.021333333333335</v>
      </c>
      <c r="I21" s="27">
        <v>2522</v>
      </c>
      <c r="J21" s="27">
        <f t="shared" si="0"/>
        <v>6939.2000000000007</v>
      </c>
      <c r="K21" s="29">
        <f t="shared" si="1"/>
        <v>375.146708961142</v>
      </c>
      <c r="L21" s="7"/>
      <c r="M21" s="7"/>
      <c r="N21" s="8"/>
      <c r="O21" s="8"/>
      <c r="P21" s="8"/>
      <c r="Q21" s="8"/>
      <c r="R21" s="8"/>
      <c r="S21" s="8"/>
    </row>
    <row r="22" spans="1:19" ht="38.25" x14ac:dyDescent="0.2">
      <c r="A22" s="2">
        <v>25020000</v>
      </c>
      <c r="B22" s="20" t="s">
        <v>30</v>
      </c>
      <c r="C22" s="31">
        <v>0</v>
      </c>
      <c r="D22" s="31">
        <v>0</v>
      </c>
      <c r="E22" s="31">
        <v>0</v>
      </c>
      <c r="F22" s="27">
        <v>11489442.02</v>
      </c>
      <c r="G22" s="27">
        <v>11489442.02</v>
      </c>
      <c r="H22" s="29">
        <v>0</v>
      </c>
      <c r="I22" s="27">
        <v>6138387.2999999998</v>
      </c>
      <c r="J22" s="27">
        <f t="shared" si="0"/>
        <v>5351054.72</v>
      </c>
      <c r="K22" s="29">
        <f t="shared" si="1"/>
        <v>187.17362490307511</v>
      </c>
      <c r="L22" s="7"/>
      <c r="M22" s="7"/>
      <c r="N22" s="8"/>
      <c r="O22" s="8"/>
      <c r="P22" s="8"/>
      <c r="Q22" s="8"/>
      <c r="R22" s="8"/>
      <c r="S22" s="8"/>
    </row>
    <row r="23" spans="1:19" ht="25.5" x14ac:dyDescent="0.2">
      <c r="A23" s="2">
        <v>25020100</v>
      </c>
      <c r="B23" s="20" t="s">
        <v>31</v>
      </c>
      <c r="C23" s="31">
        <v>0</v>
      </c>
      <c r="D23" s="31">
        <v>0</v>
      </c>
      <c r="E23" s="31">
        <v>0</v>
      </c>
      <c r="F23" s="27">
        <v>8369874.04</v>
      </c>
      <c r="G23" s="27">
        <v>8369874.04</v>
      </c>
      <c r="H23" s="29">
        <v>0</v>
      </c>
      <c r="I23" s="27">
        <v>2803829.04</v>
      </c>
      <c r="J23" s="27">
        <f t="shared" si="0"/>
        <v>5566045</v>
      </c>
      <c r="K23" s="29">
        <f t="shared" si="1"/>
        <v>298.51584817025787</v>
      </c>
      <c r="L23" s="7"/>
      <c r="M23" s="7"/>
      <c r="N23" s="8"/>
      <c r="O23" s="8"/>
      <c r="P23" s="8"/>
      <c r="Q23" s="8"/>
      <c r="R23" s="8"/>
      <c r="S23" s="8"/>
    </row>
    <row r="24" spans="1:19" ht="127.5" x14ac:dyDescent="0.2">
      <c r="A24" s="2">
        <v>25020200</v>
      </c>
      <c r="B24" s="20" t="s">
        <v>32</v>
      </c>
      <c r="C24" s="31">
        <v>0</v>
      </c>
      <c r="D24" s="31">
        <v>0</v>
      </c>
      <c r="E24" s="31">
        <v>0</v>
      </c>
      <c r="F24" s="27">
        <v>3119567.98</v>
      </c>
      <c r="G24" s="27">
        <v>3119567.98</v>
      </c>
      <c r="H24" s="29">
        <v>0</v>
      </c>
      <c r="I24" s="27">
        <v>3334558.26</v>
      </c>
      <c r="J24" s="27">
        <f t="shared" si="0"/>
        <v>-214990.2799999998</v>
      </c>
      <c r="K24" s="29">
        <f t="shared" si="1"/>
        <v>93.552660855294221</v>
      </c>
      <c r="L24" s="7"/>
      <c r="M24" s="7"/>
      <c r="N24" s="8"/>
      <c r="O24" s="8"/>
      <c r="P24" s="8"/>
      <c r="Q24" s="8"/>
      <c r="R24" s="8"/>
      <c r="S24" s="8"/>
    </row>
    <row r="25" spans="1:19" ht="25.5" x14ac:dyDescent="0.2">
      <c r="A25" s="2">
        <v>30000000</v>
      </c>
      <c r="B25" s="20" t="s">
        <v>33</v>
      </c>
      <c r="C25" s="31">
        <v>979200</v>
      </c>
      <c r="D25" s="31">
        <v>979200</v>
      </c>
      <c r="E25" s="31">
        <v>966800</v>
      </c>
      <c r="F25" s="27">
        <v>2042598.59</v>
      </c>
      <c r="G25" s="27">
        <v>1075798.5900000001</v>
      </c>
      <c r="H25" s="29">
        <v>211.27416115018619</v>
      </c>
      <c r="I25" s="27">
        <v>7068379.5899999999</v>
      </c>
      <c r="J25" s="27">
        <f t="shared" si="0"/>
        <v>-5025781</v>
      </c>
      <c r="K25" s="29">
        <f t="shared" si="1"/>
        <v>28.897692377610412</v>
      </c>
      <c r="L25" s="7"/>
      <c r="M25" s="7"/>
      <c r="N25" s="8"/>
      <c r="O25" s="8"/>
      <c r="P25" s="8"/>
      <c r="Q25" s="8"/>
      <c r="R25" s="8"/>
      <c r="S25" s="8"/>
    </row>
    <row r="26" spans="1:19" ht="25.5" x14ac:dyDescent="0.2">
      <c r="A26" s="2">
        <v>31000000</v>
      </c>
      <c r="B26" s="20" t="s">
        <v>34</v>
      </c>
      <c r="C26" s="31">
        <v>200000</v>
      </c>
      <c r="D26" s="31">
        <v>200000</v>
      </c>
      <c r="E26" s="31">
        <v>200000</v>
      </c>
      <c r="F26" s="27">
        <v>446186.98</v>
      </c>
      <c r="G26" s="27">
        <v>246186.97999999998</v>
      </c>
      <c r="H26" s="29">
        <v>223.09348999999997</v>
      </c>
      <c r="I26" s="27">
        <v>485830</v>
      </c>
      <c r="J26" s="27">
        <f t="shared" si="0"/>
        <v>-39643.020000000019</v>
      </c>
      <c r="K26" s="29">
        <f t="shared" si="1"/>
        <v>91.840145729987853</v>
      </c>
      <c r="L26" s="7"/>
      <c r="M26" s="7"/>
      <c r="N26" s="8"/>
      <c r="O26" s="8"/>
      <c r="P26" s="8"/>
      <c r="Q26" s="8"/>
      <c r="R26" s="8"/>
      <c r="S26" s="8"/>
    </row>
    <row r="27" spans="1:19" ht="63.75" x14ac:dyDescent="0.2">
      <c r="A27" s="2">
        <v>31030000</v>
      </c>
      <c r="B27" s="20" t="s">
        <v>35</v>
      </c>
      <c r="C27" s="31">
        <v>200000</v>
      </c>
      <c r="D27" s="31">
        <v>200000</v>
      </c>
      <c r="E27" s="31">
        <v>200000</v>
      </c>
      <c r="F27" s="27">
        <v>446186.98</v>
      </c>
      <c r="G27" s="27">
        <v>246186.97999999998</v>
      </c>
      <c r="H27" s="29">
        <v>223.09348999999997</v>
      </c>
      <c r="I27" s="27">
        <v>485830</v>
      </c>
      <c r="J27" s="27">
        <f t="shared" si="0"/>
        <v>-39643.020000000019</v>
      </c>
      <c r="K27" s="29">
        <f t="shared" si="1"/>
        <v>91.840145729987853</v>
      </c>
      <c r="L27" s="7"/>
      <c r="M27" s="7"/>
      <c r="N27" s="8"/>
      <c r="O27" s="8"/>
      <c r="P27" s="8"/>
      <c r="Q27" s="8"/>
      <c r="R27" s="8"/>
      <c r="S27" s="8"/>
    </row>
    <row r="28" spans="1:19" ht="25.5" x14ac:dyDescent="0.2">
      <c r="A28" s="2">
        <v>33000000</v>
      </c>
      <c r="B28" s="20" t="s">
        <v>36</v>
      </c>
      <c r="C28" s="31">
        <v>779200</v>
      </c>
      <c r="D28" s="31">
        <v>779200</v>
      </c>
      <c r="E28" s="31">
        <v>766800</v>
      </c>
      <c r="F28" s="27">
        <v>1596411.61</v>
      </c>
      <c r="G28" s="27">
        <v>829611.6100000001</v>
      </c>
      <c r="H28" s="29">
        <v>208.19139410537298</v>
      </c>
      <c r="I28" s="27">
        <v>6582549.5899999999</v>
      </c>
      <c r="J28" s="27">
        <f t="shared" si="0"/>
        <v>-4986137.9799999995</v>
      </c>
      <c r="K28" s="29">
        <f t="shared" si="1"/>
        <v>24.252177491001632</v>
      </c>
      <c r="L28" s="7"/>
      <c r="M28" s="7"/>
      <c r="N28" s="8"/>
      <c r="O28" s="8"/>
      <c r="P28" s="8"/>
      <c r="Q28" s="8"/>
      <c r="R28" s="8"/>
      <c r="S28" s="8"/>
    </row>
    <row r="29" spans="1:19" x14ac:dyDescent="0.2">
      <c r="A29" s="2">
        <v>33010000</v>
      </c>
      <c r="B29" s="20" t="s">
        <v>37</v>
      </c>
      <c r="C29" s="31">
        <v>779200</v>
      </c>
      <c r="D29" s="31">
        <v>779200</v>
      </c>
      <c r="E29" s="31">
        <v>766800</v>
      </c>
      <c r="F29" s="27">
        <v>1596411.61</v>
      </c>
      <c r="G29" s="27">
        <v>829611.6100000001</v>
      </c>
      <c r="H29" s="29">
        <v>208.19139410537298</v>
      </c>
      <c r="I29" s="27">
        <v>6582549.5899999999</v>
      </c>
      <c r="J29" s="27">
        <f t="shared" si="0"/>
        <v>-4986137.9799999995</v>
      </c>
      <c r="K29" s="29">
        <f t="shared" si="1"/>
        <v>24.252177491001632</v>
      </c>
      <c r="L29" s="7"/>
      <c r="M29" s="7"/>
      <c r="N29" s="8"/>
      <c r="O29" s="8"/>
      <c r="P29" s="8"/>
      <c r="Q29" s="8"/>
      <c r="R29" s="8"/>
      <c r="S29" s="8"/>
    </row>
    <row r="30" spans="1:19" ht="114.75" x14ac:dyDescent="0.2">
      <c r="A30" s="2">
        <v>33010100</v>
      </c>
      <c r="B30" s="20" t="s">
        <v>38</v>
      </c>
      <c r="C30" s="31">
        <v>12400</v>
      </c>
      <c r="D30" s="31">
        <v>12400</v>
      </c>
      <c r="E30" s="31">
        <v>0</v>
      </c>
      <c r="F30" s="27">
        <v>0</v>
      </c>
      <c r="G30" s="27">
        <v>0</v>
      </c>
      <c r="H30" s="29">
        <v>0</v>
      </c>
      <c r="I30" s="27">
        <v>0</v>
      </c>
      <c r="J30" s="27">
        <f t="shared" si="0"/>
        <v>0</v>
      </c>
      <c r="K30" s="29"/>
      <c r="L30" s="7"/>
      <c r="M30" s="7"/>
      <c r="N30" s="8"/>
      <c r="O30" s="8"/>
      <c r="P30" s="8"/>
      <c r="Q30" s="8"/>
      <c r="R30" s="8"/>
      <c r="S30" s="8"/>
    </row>
    <row r="31" spans="1:19" ht="114.75" x14ac:dyDescent="0.2">
      <c r="A31" s="2">
        <v>33010500</v>
      </c>
      <c r="B31" s="20" t="s">
        <v>39</v>
      </c>
      <c r="C31" s="31">
        <v>766800</v>
      </c>
      <c r="D31" s="31">
        <v>766800</v>
      </c>
      <c r="E31" s="31">
        <v>766800</v>
      </c>
      <c r="F31" s="27">
        <v>1596411.61</v>
      </c>
      <c r="G31" s="27">
        <v>829611.6100000001</v>
      </c>
      <c r="H31" s="29">
        <v>208.19139410537298</v>
      </c>
      <c r="I31" s="27">
        <v>6582549.5899999999</v>
      </c>
      <c r="J31" s="27">
        <f t="shared" si="0"/>
        <v>-4986137.9799999995</v>
      </c>
      <c r="K31" s="29">
        <f t="shared" si="1"/>
        <v>24.252177491001632</v>
      </c>
      <c r="L31" s="7"/>
      <c r="M31" s="7"/>
      <c r="N31" s="8"/>
      <c r="O31" s="8"/>
      <c r="P31" s="8"/>
      <c r="Q31" s="8"/>
      <c r="R31" s="8"/>
      <c r="S31" s="8"/>
    </row>
    <row r="32" spans="1:19" x14ac:dyDescent="0.2">
      <c r="A32" s="2">
        <v>40000000</v>
      </c>
      <c r="B32" s="20" t="s">
        <v>10</v>
      </c>
      <c r="C32" s="31">
        <v>0</v>
      </c>
      <c r="D32" s="31">
        <v>372300</v>
      </c>
      <c r="E32" s="31">
        <v>372300</v>
      </c>
      <c r="F32" s="27">
        <v>372300</v>
      </c>
      <c r="G32" s="27">
        <v>0</v>
      </c>
      <c r="H32" s="29">
        <v>100</v>
      </c>
      <c r="I32" s="27">
        <v>7050870</v>
      </c>
      <c r="J32" s="27">
        <f t="shared" si="0"/>
        <v>-6678570</v>
      </c>
      <c r="K32" s="29">
        <f t="shared" si="1"/>
        <v>5.2801994647469037</v>
      </c>
      <c r="L32" s="7"/>
      <c r="M32" s="7"/>
      <c r="N32" s="8"/>
      <c r="O32" s="8"/>
      <c r="P32" s="8"/>
      <c r="Q32" s="8"/>
      <c r="R32" s="8"/>
      <c r="S32" s="8"/>
    </row>
    <row r="33" spans="1:20" ht="25.5" x14ac:dyDescent="0.2">
      <c r="A33" s="2">
        <v>41000000</v>
      </c>
      <c r="B33" s="20" t="s">
        <v>11</v>
      </c>
      <c r="C33" s="31">
        <v>0</v>
      </c>
      <c r="D33" s="31">
        <v>372300</v>
      </c>
      <c r="E33" s="31">
        <v>372300</v>
      </c>
      <c r="F33" s="27">
        <v>372300</v>
      </c>
      <c r="G33" s="27">
        <v>0</v>
      </c>
      <c r="H33" s="29">
        <v>100</v>
      </c>
      <c r="I33" s="27">
        <v>7050870</v>
      </c>
      <c r="J33" s="27">
        <f t="shared" si="0"/>
        <v>-6678570</v>
      </c>
      <c r="K33" s="29">
        <f t="shared" si="1"/>
        <v>5.2801994647469037</v>
      </c>
      <c r="L33" s="7"/>
      <c r="M33" s="7"/>
      <c r="N33" s="8"/>
      <c r="O33" s="8"/>
      <c r="P33" s="8"/>
      <c r="Q33" s="8"/>
      <c r="R33" s="8"/>
      <c r="S33" s="8"/>
    </row>
    <row r="34" spans="1:20" ht="25.5" x14ac:dyDescent="0.2">
      <c r="A34" s="2">
        <v>41030000</v>
      </c>
      <c r="B34" s="20" t="s">
        <v>12</v>
      </c>
      <c r="C34" s="31">
        <v>0</v>
      </c>
      <c r="D34" s="31">
        <v>372300</v>
      </c>
      <c r="E34" s="31">
        <v>372300</v>
      </c>
      <c r="F34" s="27">
        <v>372300</v>
      </c>
      <c r="G34" s="27">
        <v>0</v>
      </c>
      <c r="H34" s="29">
        <v>100</v>
      </c>
      <c r="I34" s="27">
        <v>5356510</v>
      </c>
      <c r="J34" s="27">
        <f t="shared" si="0"/>
        <v>-4984210</v>
      </c>
      <c r="K34" s="29">
        <f t="shared" si="1"/>
        <v>6.9504210764098264</v>
      </c>
      <c r="L34" s="7"/>
      <c r="M34" s="7"/>
      <c r="N34" s="8"/>
      <c r="O34" s="8"/>
      <c r="P34" s="8"/>
      <c r="Q34" s="8"/>
      <c r="R34" s="8"/>
      <c r="S34" s="8"/>
    </row>
    <row r="35" spans="1:20" s="3" customFormat="1" ht="76.5" x14ac:dyDescent="0.2">
      <c r="A35" s="7">
        <v>41034700</v>
      </c>
      <c r="B35" s="20" t="s">
        <v>43</v>
      </c>
      <c r="C35" s="31">
        <v>0</v>
      </c>
      <c r="D35" s="31"/>
      <c r="E35" s="31"/>
      <c r="F35" s="27"/>
      <c r="G35" s="27"/>
      <c r="H35" s="29"/>
      <c r="I35" s="27">
        <v>5356510</v>
      </c>
      <c r="J35" s="27">
        <f t="shared" si="0"/>
        <v>-5356510</v>
      </c>
      <c r="K35" s="29">
        <f t="shared" si="1"/>
        <v>0</v>
      </c>
      <c r="L35" s="7"/>
      <c r="M35" s="7"/>
      <c r="N35" s="8"/>
      <c r="O35" s="8"/>
      <c r="P35" s="8"/>
      <c r="Q35" s="8"/>
      <c r="R35" s="8"/>
      <c r="S35" s="8"/>
    </row>
    <row r="36" spans="1:20" ht="76.5" x14ac:dyDescent="0.2">
      <c r="A36" s="2">
        <v>41037400</v>
      </c>
      <c r="B36" s="20" t="s">
        <v>40</v>
      </c>
      <c r="C36" s="31">
        <v>0</v>
      </c>
      <c r="D36" s="31">
        <v>372300</v>
      </c>
      <c r="E36" s="31">
        <v>372300</v>
      </c>
      <c r="F36" s="27">
        <v>372300</v>
      </c>
      <c r="G36" s="27">
        <v>0</v>
      </c>
      <c r="H36" s="29">
        <v>100</v>
      </c>
      <c r="I36" s="27">
        <v>0</v>
      </c>
      <c r="J36" s="27">
        <f t="shared" si="0"/>
        <v>372300</v>
      </c>
      <c r="K36" s="29"/>
      <c r="L36" s="7"/>
      <c r="M36" s="7"/>
      <c r="N36" s="8"/>
      <c r="O36" s="8"/>
      <c r="P36" s="8"/>
      <c r="Q36" s="8"/>
      <c r="R36" s="8"/>
      <c r="S36" s="8"/>
    </row>
    <row r="37" spans="1:20" s="3" customFormat="1" ht="25.5" x14ac:dyDescent="0.2">
      <c r="A37" s="7">
        <v>41050000</v>
      </c>
      <c r="B37" s="20" t="s">
        <v>13</v>
      </c>
      <c r="C37" s="31">
        <v>0</v>
      </c>
      <c r="D37" s="31"/>
      <c r="E37" s="31"/>
      <c r="F37" s="27"/>
      <c r="G37" s="27"/>
      <c r="H37" s="29"/>
      <c r="I37" s="27">
        <v>1694360</v>
      </c>
      <c r="J37" s="27">
        <f t="shared" si="0"/>
        <v>-1694360</v>
      </c>
      <c r="K37" s="29">
        <f t="shared" si="1"/>
        <v>0</v>
      </c>
      <c r="L37" s="7"/>
      <c r="M37" s="7"/>
      <c r="N37" s="8"/>
      <c r="O37" s="8"/>
      <c r="P37" s="8"/>
      <c r="Q37" s="8"/>
      <c r="R37" s="8"/>
      <c r="S37" s="8"/>
    </row>
    <row r="38" spans="1:20" s="3" customFormat="1" ht="63.75" x14ac:dyDescent="0.2">
      <c r="A38" s="7">
        <v>41051100</v>
      </c>
      <c r="B38" s="20" t="s">
        <v>44</v>
      </c>
      <c r="C38" s="31">
        <v>0</v>
      </c>
      <c r="D38" s="31"/>
      <c r="E38" s="31"/>
      <c r="F38" s="27"/>
      <c r="G38" s="27"/>
      <c r="H38" s="29"/>
      <c r="I38" s="27">
        <v>1548765</v>
      </c>
      <c r="J38" s="27">
        <f t="shared" si="0"/>
        <v>-1548765</v>
      </c>
      <c r="K38" s="29">
        <f t="shared" si="1"/>
        <v>0</v>
      </c>
      <c r="L38" s="7"/>
      <c r="M38" s="7"/>
      <c r="N38" s="8"/>
      <c r="O38" s="8"/>
      <c r="P38" s="8"/>
      <c r="Q38" s="8"/>
      <c r="R38" s="8"/>
      <c r="S38" s="8"/>
    </row>
    <row r="39" spans="1:20" s="3" customFormat="1" ht="25.5" x14ac:dyDescent="0.2">
      <c r="A39" s="7">
        <v>41053900</v>
      </c>
      <c r="B39" s="20" t="s">
        <v>14</v>
      </c>
      <c r="C39" s="31">
        <v>0</v>
      </c>
      <c r="D39" s="31"/>
      <c r="E39" s="31"/>
      <c r="F39" s="27"/>
      <c r="G39" s="27"/>
      <c r="H39" s="29"/>
      <c r="I39" s="27">
        <v>145595</v>
      </c>
      <c r="J39" s="27">
        <f t="shared" si="0"/>
        <v>-145595</v>
      </c>
      <c r="K39" s="29">
        <f t="shared" si="1"/>
        <v>0</v>
      </c>
      <c r="L39" s="7"/>
      <c r="M39" s="7"/>
      <c r="N39" s="8"/>
      <c r="O39" s="8"/>
      <c r="P39" s="8"/>
      <c r="Q39" s="8"/>
      <c r="R39" s="8"/>
      <c r="S39" s="8"/>
    </row>
    <row r="40" spans="1:20" x14ac:dyDescent="0.2">
      <c r="A40" s="2">
        <v>50000000</v>
      </c>
      <c r="B40" s="20" t="s">
        <v>41</v>
      </c>
      <c r="C40" s="31">
        <v>10000</v>
      </c>
      <c r="D40" s="31">
        <v>10000</v>
      </c>
      <c r="E40" s="31">
        <v>7600</v>
      </c>
      <c r="F40" s="27">
        <v>4100</v>
      </c>
      <c r="G40" s="27">
        <v>-3500</v>
      </c>
      <c r="H40" s="29">
        <v>53.94736842105263</v>
      </c>
      <c r="I40" s="27">
        <v>2980</v>
      </c>
      <c r="J40" s="27">
        <f t="shared" si="0"/>
        <v>1120</v>
      </c>
      <c r="K40" s="29">
        <f t="shared" si="1"/>
        <v>137.58389261744966</v>
      </c>
      <c r="L40" s="7"/>
      <c r="M40" s="7"/>
      <c r="N40" s="8"/>
      <c r="O40" s="8"/>
      <c r="P40" s="8"/>
      <c r="Q40" s="8"/>
      <c r="R40" s="8"/>
      <c r="S40" s="8"/>
    </row>
    <row r="41" spans="1:20" ht="76.5" x14ac:dyDescent="0.2">
      <c r="A41" s="2">
        <v>50110000</v>
      </c>
      <c r="B41" s="20" t="s">
        <v>42</v>
      </c>
      <c r="C41" s="31">
        <v>10000</v>
      </c>
      <c r="D41" s="31">
        <v>10000</v>
      </c>
      <c r="E41" s="31">
        <v>7600</v>
      </c>
      <c r="F41" s="27">
        <v>4100</v>
      </c>
      <c r="G41" s="27">
        <v>-3500</v>
      </c>
      <c r="H41" s="29">
        <v>53.94736842105263</v>
      </c>
      <c r="I41" s="27">
        <v>2980</v>
      </c>
      <c r="J41" s="27">
        <f t="shared" si="0"/>
        <v>1120</v>
      </c>
      <c r="K41" s="29">
        <f t="shared" si="1"/>
        <v>137.58389261744966</v>
      </c>
      <c r="L41" s="7"/>
      <c r="M41" s="7"/>
      <c r="N41" s="8"/>
      <c r="O41" s="8"/>
      <c r="P41" s="8"/>
      <c r="Q41" s="8"/>
      <c r="R41" s="8"/>
      <c r="S41" s="8"/>
    </row>
    <row r="42" spans="1:20" x14ac:dyDescent="0.2">
      <c r="A42" s="15"/>
      <c r="B42" s="15"/>
      <c r="C42" s="32">
        <v>6852145</v>
      </c>
      <c r="D42" s="32">
        <v>6852145</v>
      </c>
      <c r="E42" s="32">
        <v>3911322.5</v>
      </c>
      <c r="F42" s="28">
        <v>15269925.77</v>
      </c>
      <c r="G42" s="28">
        <v>11358603.27</v>
      </c>
      <c r="H42" s="30">
        <v>390.40313781336107</v>
      </c>
      <c r="I42" s="28">
        <v>16310024.01</v>
      </c>
      <c r="J42" s="28">
        <f t="shared" ref="J42:J43" si="2">F42-I42</f>
        <v>-1040098.2400000002</v>
      </c>
      <c r="K42" s="30">
        <f t="shared" ref="K42:K43" si="3">F42/I42*100</f>
        <v>93.622950895950268</v>
      </c>
      <c r="L42" s="7"/>
      <c r="M42" s="7"/>
      <c r="N42" s="8"/>
      <c r="O42" s="8"/>
      <c r="P42" s="8"/>
      <c r="Q42" s="8"/>
      <c r="R42" s="8"/>
      <c r="S42" s="8"/>
    </row>
    <row r="43" spans="1:20" ht="12" customHeight="1" x14ac:dyDescent="0.2">
      <c r="A43" s="15"/>
      <c r="B43" s="15"/>
      <c r="C43" s="32">
        <v>6852145</v>
      </c>
      <c r="D43" s="32">
        <v>7224445</v>
      </c>
      <c r="E43" s="32">
        <v>4283622.5</v>
      </c>
      <c r="F43" s="28">
        <v>15642225.77</v>
      </c>
      <c r="G43" s="28">
        <v>11358603.27</v>
      </c>
      <c r="H43" s="30">
        <v>365.16349818407201</v>
      </c>
      <c r="I43" s="28">
        <v>23360894.009999998</v>
      </c>
      <c r="J43" s="28">
        <f t="shared" si="2"/>
        <v>-7718668.2399999984</v>
      </c>
      <c r="K43" s="30">
        <f t="shared" si="3"/>
        <v>66.959020332458579</v>
      </c>
      <c r="L43" s="7"/>
      <c r="M43" s="7"/>
      <c r="N43" s="8"/>
      <c r="O43" s="8"/>
      <c r="P43" s="8"/>
      <c r="Q43" s="8"/>
      <c r="R43" s="8"/>
      <c r="S43" s="8"/>
    </row>
    <row r="44" spans="1:20" hidden="1" x14ac:dyDescent="0.2">
      <c r="K44" s="9"/>
      <c r="L44" s="9"/>
      <c r="M44" s="9"/>
      <c r="N44" s="10"/>
      <c r="O44" s="10"/>
      <c r="P44" s="10"/>
      <c r="Q44" s="10"/>
      <c r="R44" s="10"/>
      <c r="S44" s="10"/>
    </row>
    <row r="45" spans="1:20" x14ac:dyDescent="0.2">
      <c r="K45" s="13"/>
      <c r="L45" s="14"/>
      <c r="M45" s="14"/>
      <c r="N45" s="11"/>
      <c r="O45" s="11"/>
      <c r="P45" s="11"/>
      <c r="Q45" s="11"/>
      <c r="R45" s="11"/>
      <c r="S45" s="11"/>
      <c r="T45" s="12"/>
    </row>
    <row r="46" spans="1:20" x14ac:dyDescent="0.2">
      <c r="K46" s="13"/>
      <c r="L46" s="14"/>
      <c r="M46" s="14"/>
      <c r="N46" s="11"/>
      <c r="O46" s="11"/>
      <c r="P46" s="11"/>
      <c r="Q46" s="11"/>
      <c r="R46" s="11"/>
      <c r="S46" s="11"/>
      <c r="T46" s="12"/>
    </row>
    <row r="47" spans="1:20" x14ac:dyDescent="0.2">
      <c r="K47" s="12"/>
      <c r="L47" s="12"/>
      <c r="M47" s="12"/>
      <c r="N47" s="12"/>
      <c r="O47" s="12"/>
      <c r="P47" s="12"/>
      <c r="Q47" s="12"/>
      <c r="R47" s="12"/>
      <c r="S47" s="12"/>
      <c r="T47" s="12"/>
    </row>
  </sheetData>
  <mergeCells count="13">
    <mergeCell ref="A1:R1"/>
    <mergeCell ref="A3:L3"/>
    <mergeCell ref="C5:H5"/>
    <mergeCell ref="I5:I6"/>
    <mergeCell ref="J5:J6"/>
    <mergeCell ref="K5:K6"/>
    <mergeCell ref="L5:Q5"/>
    <mergeCell ref="K45:M45"/>
    <mergeCell ref="K46:M46"/>
    <mergeCell ref="A42:B42"/>
    <mergeCell ref="A43:B43"/>
    <mergeCell ref="A5:A6"/>
    <mergeCell ref="B5:B6"/>
  </mergeCells>
  <pageMargins left="0.31496062992125984" right="0.31496062992125984" top="0.39370078740157483" bottom="0.39370078740157483" header="0" footer="0"/>
  <pageSetup paperSize="9" scale="9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2025-07-28T08:26:18Z</cp:lastPrinted>
  <dcterms:created xsi:type="dcterms:W3CDTF">2025-06-10T06:54:01Z</dcterms:created>
  <dcterms:modified xsi:type="dcterms:W3CDTF">2025-07-28T08:26:26Z</dcterms:modified>
</cp:coreProperties>
</file>