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 2025\на сайт\"/>
    </mc:Choice>
  </mc:AlternateContent>
  <xr:revisionPtr revIDLastSave="0" documentId="13_ncr:1_{C2EFA0D0-AC54-4788-AC0F-07CD6E51F0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Аркуш1" sheetId="1" r:id="rId2"/>
    <sheet name="Лист1" sheetId="3" r:id="rId3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2" l="1"/>
  <c r="J81" i="2" s="1"/>
  <c r="J80" i="2"/>
  <c r="J79" i="2"/>
  <c r="J78" i="2"/>
  <c r="J75" i="2"/>
  <c r="J74" i="2"/>
  <c r="J72" i="2"/>
  <c r="J71" i="2"/>
  <c r="J70" i="2"/>
  <c r="J68" i="2"/>
  <c r="J67" i="2"/>
  <c r="J66" i="2"/>
  <c r="J65" i="2"/>
  <c r="J64" i="2"/>
  <c r="J63" i="2"/>
  <c r="J62" i="2"/>
  <c r="J61" i="2"/>
  <c r="J60" i="2"/>
  <c r="J59" i="2"/>
  <c r="J58" i="2"/>
  <c r="J56" i="2"/>
  <c r="J55" i="2"/>
  <c r="J54" i="2"/>
  <c r="J53" i="2"/>
  <c r="J52" i="2"/>
  <c r="J49" i="2"/>
  <c r="J48" i="2"/>
  <c r="J47" i="2"/>
  <c r="J46" i="2"/>
  <c r="J45" i="2"/>
  <c r="J44" i="2"/>
  <c r="J42" i="2"/>
  <c r="J41" i="2"/>
  <c r="J38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0" i="2"/>
  <c r="J19" i="2"/>
  <c r="J18" i="2"/>
  <c r="J15" i="2"/>
  <c r="J14" i="2"/>
  <c r="J12" i="2"/>
  <c r="J11" i="2"/>
  <c r="J10" i="2"/>
  <c r="J9" i="2"/>
  <c r="J8" i="2"/>
  <c r="J7" i="2"/>
  <c r="H7" i="2"/>
  <c r="H8" i="2"/>
  <c r="H9" i="2"/>
  <c r="H10" i="2"/>
  <c r="H11" i="2"/>
  <c r="H12" i="2"/>
  <c r="H13" i="2"/>
  <c r="H14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8" i="2"/>
  <c r="H39" i="2"/>
  <c r="H40" i="2"/>
  <c r="H41" i="2"/>
  <c r="H42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</calcChain>
</file>

<file path=xl/sharedStrings.xml><?xml version="1.0" encoding="utf-8"?>
<sst xmlns="http://schemas.openxmlformats.org/spreadsheetml/2006/main" count="161" uniqueCount="149">
  <si>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</si>
  <si>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</si>
  <si>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</si>
  <si>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</si>
  <si>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</si>
  <si>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</si>
  <si>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% виконання на вказаний період</t>
  </si>
  <si>
    <t>Загальний фонд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</si>
  <si>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</si>
  <si>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</si>
  <si>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</si>
  <si>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</si>
  <si>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</si>
  <si>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</si>
  <si>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</si>
  <si>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</si>
  <si>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</si>
  <si>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</si>
  <si>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</si>
  <si>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</si>
  <si>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</si>
  <si>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</si>
  <si>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</si>
  <si>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</si>
  <si>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</si>
  <si>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</si>
  <si>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</si>
  <si>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</si>
  <si>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</si>
  <si>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</si>
  <si>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</si>
  <si>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</si>
  <si>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</si>
  <si>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</si>
  <si>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</si>
  <si>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</si>
  <si>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</si>
  <si>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</si>
  <si>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</si>
  <si>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</si>
  <si>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</si>
  <si>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</si>
  <si>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</si>
  <si>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</si>
  <si>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</si>
  <si>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</si>
  <si>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</si>
  <si>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</si>
  <si>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</si>
  <si>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</si>
  <si>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</si>
  <si>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</si>
  <si>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</si>
  <si>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</si>
  <si>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</si>
  <si>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</si>
  <si>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</si>
  <si>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</si>
  <si>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</si>
  <si>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</si>
  <si>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</si>
  <si>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</si>
  <si>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</si>
  <si>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</si>
  <si>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</si>
  <si>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</si>
  <si>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</si>
  <si>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</si>
  <si>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</si>
  <si>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</si>
  <si>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</si>
  <si>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</si>
  <si>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</si>
  <si>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</si>
  <si>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</si>
  <si>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</si>
  <si>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</si>
  <si>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</si>
  <si>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</si>
  <si>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</si>
  <si>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</si>
  <si>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</si>
  <si>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</si>
  <si>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</si>
  <si>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</si>
  <si>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</si>
  <si>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</si>
  <si>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</si>
  <si>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</si>
  <si>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</si>
  <si>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</si>
  <si>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</si>
  <si>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</si>
  <si>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</si>
  <si>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</si>
  <si>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</si>
  <si>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</si>
  <si>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</si>
  <si>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</si>
  <si>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</si>
  <si>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</si>
  <si>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</si>
  <si>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</si>
  <si>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</si>
  <si>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</si>
  <si>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</si>
  <si>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</si>
  <si>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</si>
  <si>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</si>
  <si>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</si>
  <si>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</si>
  <si>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</si>
  <si>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</si>
  <si>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</si>
  <si>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</si>
  <si>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</si>
  <si>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</si>
  <si>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</si>
  <si>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</si>
  <si>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</si>
  <si>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</si>
  <si>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</si>
  <si>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</si>
  <si>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</si>
  <si>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</si>
  <si>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</si>
  <si>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</si>
  <si>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</si>
  <si>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</si>
  <si>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</si>
  <si>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</si>
  <si>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</si>
  <si>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</si>
  <si>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</si>
  <si>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</si>
  <si>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</si>
  <si>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</si>
  <si>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</si>
  <si>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</si>
  <si>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% до касових 2024 року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</si>
  <si>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</si>
  <si>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</si>
  <si>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грн.</t>
  </si>
  <si>
    <t>6012</t>
  </si>
  <si>
    <t>Забезпечення діяльності з виробництва, транспортування, постачання теплової енергії</t>
  </si>
  <si>
    <t>5049</t>
  </si>
  <si>
    <t>Виконання окремих заходів з реалізації соціального проекту `Активні парки - локації здорової України`</t>
  </si>
  <si>
    <t>Аналіз касових видатків установ, що фінансуються з бюджету  Лебединської МТГ на 30.06.2025</t>
  </si>
  <si>
    <t xml:space="preserve">Касові видатки за 6 міс 2024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</si>
</sst>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0">
    <xf numFmtId="0" fontId="0" fillId="0" borderId="0"/>
    <xf numFmtId="0" fontId="1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5" fillId="0" borderId="6" applyNumberFormat="0" applyFill="0" applyAlignment="0" applyProtection="0"/>
    <xf numFmtId="0" fontId="16" fillId="20" borderId="7" applyNumberFormat="0" applyAlignment="0" applyProtection="0"/>
    <xf numFmtId="0" fontId="17" fillId="0" borderId="0" applyNumberFormat="0" applyFill="0" applyBorder="0" applyAlignment="0" applyProtection="0"/>
    <xf numFmtId="0" fontId="18" fillId="21" borderId="2" applyNumberFormat="0" applyAlignment="0" applyProtection="0"/>
    <xf numFmtId="0" fontId="19" fillId="0" borderId="0"/>
    <xf numFmtId="0" fontId="20" fillId="0" borderId="8" applyNumberFormat="0" applyFill="0" applyAlignment="0" applyProtection="0"/>
    <xf numFmtId="0" fontId="21" fillId="3" borderId="0" applyNumberFormat="0" applyBorder="0" applyAlignment="0" applyProtection="0"/>
    <xf numFmtId="0" fontId="6" fillId="22" borderId="9" applyNumberFormat="0" applyFont="0" applyAlignment="0" applyProtection="0"/>
    <xf numFmtId="0" fontId="5" fillId="22" borderId="9" applyNumberFormat="0" applyFont="0" applyAlignment="0" applyProtection="0"/>
    <xf numFmtId="0" fontId="22" fillId="21" borderId="10" applyNumberFormat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0" borderId="0"/>
    <xf numFmtId="0" fontId="13" fillId="0" borderId="0"/>
  </cellStyleXfs>
  <cellXfs count="57">
    <xf numFmtId="0" fontId="0" fillId="0" borderId="0" xfId="0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4" fontId="1" fillId="0" borderId="1" xfId="1" applyNumberFormat="1" applyBorder="1" applyAlignment="1">
      <alignment vertical="center"/>
    </xf>
    <xf numFmtId="0" fontId="1" fillId="0" borderId="0" xfId="1"/>
    <xf numFmtId="0" fontId="1" fillId="0" borderId="1" xfId="1" applyBorder="1" applyAlignment="1">
      <alignment vertical="center"/>
    </xf>
    <xf numFmtId="0" fontId="5" fillId="0" borderId="1" xfId="2" applyFill="1" applyBorder="1" applyAlignment="1">
      <alignment vertical="center" wrapText="1"/>
    </xf>
    <xf numFmtId="4" fontId="5" fillId="0" borderId="1" xfId="2" applyNumberFormat="1" applyFill="1" applyBorder="1" applyAlignment="1">
      <alignment vertic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right" vertical="center" wrapText="1"/>
    </xf>
    <xf numFmtId="0" fontId="4" fillId="0" borderId="1" xfId="1" applyFont="1" applyBorder="1" applyAlignment="1">
      <alignment horizontal="right" vertical="center" wrapText="1"/>
    </xf>
    <xf numFmtId="0" fontId="1" fillId="24" borderId="1" xfId="1" applyFill="1" applyBorder="1" applyAlignment="1">
      <alignment vertical="center"/>
    </xf>
    <xf numFmtId="0" fontId="5" fillId="24" borderId="1" xfId="2" applyFill="1" applyBorder="1" applyAlignment="1">
      <alignment horizontal="center" vertical="center"/>
    </xf>
    <xf numFmtId="0" fontId="5" fillId="24" borderId="1" xfId="2" applyFill="1" applyBorder="1" applyAlignment="1">
      <alignment vertical="center" wrapText="1"/>
    </xf>
    <xf numFmtId="4" fontId="5" fillId="24" borderId="1" xfId="2" applyNumberFormat="1" applyFill="1" applyBorder="1" applyAlignment="1">
      <alignment vertical="center"/>
    </xf>
    <xf numFmtId="0" fontId="1" fillId="24" borderId="0" xfId="1" applyFill="1"/>
    <xf numFmtId="0" fontId="5" fillId="25" borderId="1" xfId="2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5" fillId="0" borderId="1" xfId="2" applyFill="1" applyBorder="1" applyAlignment="1">
      <alignment horizontal="center" vertical="center"/>
    </xf>
    <xf numFmtId="0" fontId="1" fillId="0" borderId="0" xfId="1" applyFill="1"/>
    <xf numFmtId="4" fontId="1" fillId="0" borderId="0" xfId="1" applyNumberFormat="1" applyAlignment="1">
      <alignment horizontal="right" vertical="center"/>
    </xf>
    <xf numFmtId="0" fontId="5" fillId="0" borderId="1" xfId="2" applyBorder="1" applyAlignment="1">
      <alignment horizontal="center" vertical="center"/>
    </xf>
    <xf numFmtId="0" fontId="5" fillId="0" borderId="1" xfId="2" applyBorder="1" applyAlignment="1">
      <alignment vertical="center" wrapText="1"/>
    </xf>
    <xf numFmtId="4" fontId="5" fillId="0" borderId="1" xfId="2" applyNumberFormat="1" applyBorder="1" applyAlignment="1">
      <alignment vertical="center"/>
    </xf>
    <xf numFmtId="0" fontId="5" fillId="0" borderId="1" xfId="2" applyBorder="1" applyAlignment="1">
      <alignment horizontal="center" vertical="center"/>
    </xf>
    <xf numFmtId="0" fontId="5" fillId="0" borderId="1" xfId="2" applyBorder="1" applyAlignment="1">
      <alignment vertical="center" wrapText="1"/>
    </xf>
    <xf numFmtId="4" fontId="5" fillId="0" borderId="1" xfId="2" applyNumberFormat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25" borderId="1" xfId="2" applyFill="1" applyBorder="1" applyAlignment="1">
      <alignment vertical="center" wrapText="1"/>
    </xf>
    <xf numFmtId="4" fontId="5" fillId="25" borderId="1" xfId="2" applyNumberFormat="1" applyFill="1" applyBorder="1" applyAlignment="1">
      <alignment vertical="center"/>
    </xf>
    <xf numFmtId="0" fontId="5" fillId="26" borderId="1" xfId="2" applyFill="1" applyBorder="1" applyAlignment="1">
      <alignment horizontal="center" vertical="center"/>
    </xf>
    <xf numFmtId="0" fontId="5" fillId="26" borderId="1" xfId="2" applyFill="1" applyBorder="1" applyAlignment="1">
      <alignment vertical="center" wrapText="1"/>
    </xf>
    <xf numFmtId="4" fontId="5" fillId="26" borderId="1" xfId="2" applyNumberFormat="1" applyFill="1" applyBorder="1" applyAlignment="1">
      <alignment vertical="center"/>
    </xf>
    <xf numFmtId="4" fontId="1" fillId="26" borderId="1" xfId="1" applyNumberFormat="1" applyFill="1" applyBorder="1" applyAlignment="1">
      <alignment vertical="center"/>
    </xf>
    <xf numFmtId="164" fontId="1" fillId="26" borderId="1" xfId="1" applyNumberFormat="1" applyFill="1" applyBorder="1" applyAlignment="1">
      <alignment vertical="center"/>
    </xf>
    <xf numFmtId="164" fontId="1" fillId="0" borderId="1" xfId="1" applyNumberFormat="1" applyBorder="1" applyAlignment="1">
      <alignment vertical="center"/>
    </xf>
    <xf numFmtId="164" fontId="1" fillId="24" borderId="1" xfId="1" applyNumberFormat="1" applyFill="1" applyBorder="1" applyAlignment="1">
      <alignment vertical="center"/>
    </xf>
    <xf numFmtId="164" fontId="1" fillId="0" borderId="1" xfId="1" applyNumberFormat="1" applyFill="1" applyBorder="1" applyAlignment="1">
      <alignment vertical="center"/>
    </xf>
    <xf numFmtId="164" fontId="1" fillId="25" borderId="1" xfId="1" applyNumberFormat="1" applyFill="1" applyBorder="1" applyAlignment="1">
      <alignment vertical="center"/>
    </xf>
    <xf numFmtId="165" fontId="5" fillId="26" borderId="1" xfId="2" applyNumberFormat="1" applyFill="1" applyBorder="1" applyAlignment="1">
      <alignment horizontal="right" vertical="center"/>
    </xf>
    <xf numFmtId="165" fontId="5" fillId="0" borderId="1" xfId="2" applyNumberFormat="1" applyBorder="1" applyAlignment="1">
      <alignment horizontal="right" vertical="center"/>
    </xf>
    <xf numFmtId="165" fontId="5" fillId="24" borderId="1" xfId="2" applyNumberFormat="1" applyFill="1" applyBorder="1" applyAlignment="1">
      <alignment horizontal="right" vertical="center"/>
    </xf>
    <xf numFmtId="165" fontId="5" fillId="0" borderId="1" xfId="2" applyNumberFormat="1" applyFill="1" applyBorder="1" applyAlignment="1">
      <alignment horizontal="right" vertical="center"/>
    </xf>
    <xf numFmtId="165" fontId="5" fillId="25" borderId="1" xfId="2" applyNumberFormat="1" applyFill="1" applyBorder="1" applyAlignment="1">
      <alignment horizontal="right" vertical="center"/>
    </xf>
  </cellXfs>
  <cellStyles count="70">
    <cellStyle name="20% — акцент1" xfId="3" xr:uid="{00000000-0005-0000-0000-000000000000}"/>
    <cellStyle name="20% — акцент2" xfId="4" xr:uid="{00000000-0005-0000-0000-000001000000}"/>
    <cellStyle name="20% — акцент3" xfId="5" xr:uid="{00000000-0005-0000-0000-000002000000}"/>
    <cellStyle name="20% — акцент4" xfId="6" xr:uid="{00000000-0005-0000-0000-000003000000}"/>
    <cellStyle name="20% — акцент5" xfId="7" xr:uid="{00000000-0005-0000-0000-000004000000}"/>
    <cellStyle name="20% — акцент6" xfId="8" xr:uid="{00000000-0005-0000-0000-000005000000}"/>
    <cellStyle name="20% – Акцентування1" xfId="9" xr:uid="{00000000-0005-0000-0000-000006000000}"/>
    <cellStyle name="20% – Акцентування2" xfId="10" xr:uid="{00000000-0005-0000-0000-000007000000}"/>
    <cellStyle name="20% – Акцентування3" xfId="11" xr:uid="{00000000-0005-0000-0000-000008000000}"/>
    <cellStyle name="20% – Акцентування4" xfId="12" xr:uid="{00000000-0005-0000-0000-000009000000}"/>
    <cellStyle name="20% – Акцентування5" xfId="13" xr:uid="{00000000-0005-0000-0000-00000A000000}"/>
    <cellStyle name="20% – Акцентування6" xfId="14" xr:uid="{00000000-0005-0000-0000-00000B000000}"/>
    <cellStyle name="40% — акцент1" xfId="15" xr:uid="{00000000-0005-0000-0000-00000C000000}"/>
    <cellStyle name="40% — акцент2" xfId="16" xr:uid="{00000000-0005-0000-0000-00000D000000}"/>
    <cellStyle name="40% — акцент3" xfId="17" xr:uid="{00000000-0005-0000-0000-00000E000000}"/>
    <cellStyle name="40% — акцент4" xfId="18" xr:uid="{00000000-0005-0000-0000-00000F000000}"/>
    <cellStyle name="40% — акцент5" xfId="19" xr:uid="{00000000-0005-0000-0000-000010000000}"/>
    <cellStyle name="40% — акцент6" xfId="20" xr:uid="{00000000-0005-0000-0000-000011000000}"/>
    <cellStyle name="40% – Акцентування1" xfId="21" xr:uid="{00000000-0005-0000-0000-000012000000}"/>
    <cellStyle name="40% – Акцентування2" xfId="22" xr:uid="{00000000-0005-0000-0000-000013000000}"/>
    <cellStyle name="40% – Акцентування3" xfId="23" xr:uid="{00000000-0005-0000-0000-000014000000}"/>
    <cellStyle name="40% – Акцентування4" xfId="24" xr:uid="{00000000-0005-0000-0000-000015000000}"/>
    <cellStyle name="40% – Акцентування5" xfId="25" xr:uid="{00000000-0005-0000-0000-000016000000}"/>
    <cellStyle name="40% – Акцентування6" xfId="26" xr:uid="{00000000-0005-0000-0000-000017000000}"/>
    <cellStyle name="60% — акцент1" xfId="27" xr:uid="{00000000-0005-0000-0000-000018000000}"/>
    <cellStyle name="60% — акцент2" xfId="28" xr:uid="{00000000-0005-0000-0000-000019000000}"/>
    <cellStyle name="60% — акцент3" xfId="29" xr:uid="{00000000-0005-0000-0000-00001A000000}"/>
    <cellStyle name="60% — акцент4" xfId="30" xr:uid="{00000000-0005-0000-0000-00001B000000}"/>
    <cellStyle name="60% — акцент5" xfId="31" xr:uid="{00000000-0005-0000-0000-00001C000000}"/>
    <cellStyle name="60% — акцент6" xfId="32" xr:uid="{00000000-0005-0000-0000-00001D000000}"/>
    <cellStyle name="60% – Акцентування1" xfId="33" xr:uid="{00000000-0005-0000-0000-00001E000000}"/>
    <cellStyle name="60% – Акцентування2" xfId="34" xr:uid="{00000000-0005-0000-0000-00001F000000}"/>
    <cellStyle name="60% – Акцентування3" xfId="35" xr:uid="{00000000-0005-0000-0000-000020000000}"/>
    <cellStyle name="60% – Акцентування4" xfId="36" xr:uid="{00000000-0005-0000-0000-000021000000}"/>
    <cellStyle name="60% – Акцентування5" xfId="37" xr:uid="{00000000-0005-0000-0000-000022000000}"/>
    <cellStyle name="60% – Акцентування6" xfId="38" xr:uid="{00000000-0005-0000-0000-000023000000}"/>
    <cellStyle name="Normal_Доходи" xfId="39" xr:uid="{00000000-0005-0000-0000-000024000000}"/>
    <cellStyle name="Акцентування1" xfId="40" xr:uid="{00000000-0005-0000-0000-000025000000}"/>
    <cellStyle name="Акцентування2" xfId="41" xr:uid="{00000000-0005-0000-0000-000026000000}"/>
    <cellStyle name="Акцентування3" xfId="42" xr:uid="{00000000-0005-0000-0000-000027000000}"/>
    <cellStyle name="Акцентування4" xfId="43" xr:uid="{00000000-0005-0000-0000-000028000000}"/>
    <cellStyle name="Акцентування5" xfId="44" xr:uid="{00000000-0005-0000-0000-000029000000}"/>
    <cellStyle name="Акцентування6" xfId="45" xr:uid="{00000000-0005-0000-0000-00002A000000}"/>
    <cellStyle name="Ввід" xfId="46" xr:uid="{00000000-0005-0000-0000-00002B000000}"/>
    <cellStyle name="Добре" xfId="47" xr:uid="{00000000-0005-0000-0000-00002C000000}"/>
    <cellStyle name="Заголовок 1 2" xfId="48" xr:uid="{00000000-0005-0000-0000-00002D000000}"/>
    <cellStyle name="Заголовок 2 2" xfId="49" xr:uid="{00000000-0005-0000-0000-00002E000000}"/>
    <cellStyle name="Заголовок 3 2" xfId="50" xr:uid="{00000000-0005-0000-0000-00002F000000}"/>
    <cellStyle name="Заголовок 4 2" xfId="51" xr:uid="{00000000-0005-0000-0000-000030000000}"/>
    <cellStyle name="Звичайний" xfId="0" builtinId="0"/>
    <cellStyle name="Звичайний 2" xfId="1" xr:uid="{00000000-0005-0000-0000-000031000000}"/>
    <cellStyle name="Звичайний 2 2" xfId="52" xr:uid="{00000000-0005-0000-0000-000032000000}"/>
    <cellStyle name="Звичайний 2 3" xfId="69" xr:uid="{00000000-0005-0000-0000-000033000000}"/>
    <cellStyle name="Звичайний 2 4" xfId="68" xr:uid="{00000000-0005-0000-0000-000034000000}"/>
    <cellStyle name="Звичайний 3" xfId="53" xr:uid="{00000000-0005-0000-0000-000035000000}"/>
    <cellStyle name="Зв'язана клітинка" xfId="54" xr:uid="{00000000-0005-0000-0000-000036000000}"/>
    <cellStyle name="Контрольна клітинка" xfId="55" xr:uid="{00000000-0005-0000-0000-000037000000}"/>
    <cellStyle name="Назва" xfId="56" xr:uid="{00000000-0005-0000-0000-000038000000}"/>
    <cellStyle name="Обчислення" xfId="57" xr:uid="{00000000-0005-0000-0000-000039000000}"/>
    <cellStyle name="Обычный 2" xfId="2" xr:uid="{00000000-0005-0000-0000-00003B000000}"/>
    <cellStyle name="Обычный 3" xfId="58" xr:uid="{00000000-0005-0000-0000-00003C000000}"/>
    <cellStyle name="Підсумок" xfId="59" xr:uid="{00000000-0005-0000-0000-00003D000000}"/>
    <cellStyle name="Поганий" xfId="60" xr:uid="{00000000-0005-0000-0000-00003E000000}"/>
    <cellStyle name="Примечание 2" xfId="61" xr:uid="{00000000-0005-0000-0000-00003F000000}"/>
    <cellStyle name="Примітка" xfId="62" xr:uid="{00000000-0005-0000-0000-000040000000}"/>
    <cellStyle name="Результат" xfId="63" xr:uid="{00000000-0005-0000-0000-000041000000}"/>
    <cellStyle name="Середній" xfId="64" xr:uid="{00000000-0005-0000-0000-000042000000}"/>
    <cellStyle name="Стиль 1" xfId="65" xr:uid="{00000000-0005-0000-0000-000043000000}"/>
    <cellStyle name="Текст попередження" xfId="66" xr:uid="{00000000-0005-0000-0000-000044000000}"/>
    <cellStyle name="Текст пояснення" xfId="67" xr:uid="{00000000-0005-0000-0000-000045000000}"/>
  </cellStyles>
  <dxfs count="45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91"/>
  <sheetViews>
    <sheetView tabSelected="1" topLeftCell="B46" workbookViewId="0">
      <selection activeCell="H14" sqref="H14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6" customWidth="1"/>
    <col min="4" max="7" width="15.7109375" style="1" customWidth="1"/>
    <col min="8" max="8" width="12.140625" style="1" customWidth="1"/>
    <col min="9" max="9" width="15.7109375" style="1" customWidth="1"/>
    <col min="10" max="10" width="13.140625" style="20" customWidth="1"/>
    <col min="11" max="242" width="9.140625" style="1"/>
    <col min="243" max="243" width="12.7109375" style="1" customWidth="1"/>
    <col min="244" max="244" width="50.7109375" style="1" customWidth="1"/>
    <col min="245" max="258" width="15.7109375" style="1" customWidth="1"/>
    <col min="259" max="498" width="9.140625" style="1"/>
    <col min="499" max="499" width="12.7109375" style="1" customWidth="1"/>
    <col min="500" max="500" width="50.7109375" style="1" customWidth="1"/>
    <col min="501" max="514" width="15.7109375" style="1" customWidth="1"/>
    <col min="515" max="754" width="9.140625" style="1"/>
    <col min="755" max="755" width="12.7109375" style="1" customWidth="1"/>
    <col min="756" max="756" width="50.7109375" style="1" customWidth="1"/>
    <col min="757" max="770" width="15.7109375" style="1" customWidth="1"/>
    <col min="771" max="1010" width="9.140625" style="1"/>
    <col min="1011" max="1011" width="12.7109375" style="1" customWidth="1"/>
    <col min="1012" max="1012" width="50.7109375" style="1" customWidth="1"/>
    <col min="1013" max="1026" width="15.7109375" style="1" customWidth="1"/>
    <col min="1027" max="1266" width="9.140625" style="1"/>
    <col min="1267" max="1267" width="12.7109375" style="1" customWidth="1"/>
    <col min="1268" max="1268" width="50.7109375" style="1" customWidth="1"/>
    <col min="1269" max="1282" width="15.7109375" style="1" customWidth="1"/>
    <col min="1283" max="1522" width="9.140625" style="1"/>
    <col min="1523" max="1523" width="12.7109375" style="1" customWidth="1"/>
    <col min="1524" max="1524" width="50.7109375" style="1" customWidth="1"/>
    <col min="1525" max="1538" width="15.7109375" style="1" customWidth="1"/>
    <col min="1539" max="1778" width="9.140625" style="1"/>
    <col min="1779" max="1779" width="12.7109375" style="1" customWidth="1"/>
    <col min="1780" max="1780" width="50.7109375" style="1" customWidth="1"/>
    <col min="1781" max="1794" width="15.7109375" style="1" customWidth="1"/>
    <col min="1795" max="2034" width="9.140625" style="1"/>
    <col min="2035" max="2035" width="12.7109375" style="1" customWidth="1"/>
    <col min="2036" max="2036" width="50.7109375" style="1" customWidth="1"/>
    <col min="2037" max="2050" width="15.7109375" style="1" customWidth="1"/>
    <col min="2051" max="2290" width="9.140625" style="1"/>
    <col min="2291" max="2291" width="12.7109375" style="1" customWidth="1"/>
    <col min="2292" max="2292" width="50.7109375" style="1" customWidth="1"/>
    <col min="2293" max="2306" width="15.7109375" style="1" customWidth="1"/>
    <col min="2307" max="2546" width="9.140625" style="1"/>
    <col min="2547" max="2547" width="12.7109375" style="1" customWidth="1"/>
    <col min="2548" max="2548" width="50.7109375" style="1" customWidth="1"/>
    <col min="2549" max="2562" width="15.7109375" style="1" customWidth="1"/>
    <col min="2563" max="2802" width="9.140625" style="1"/>
    <col min="2803" max="2803" width="12.7109375" style="1" customWidth="1"/>
    <col min="2804" max="2804" width="50.7109375" style="1" customWidth="1"/>
    <col min="2805" max="2818" width="15.7109375" style="1" customWidth="1"/>
    <col min="2819" max="3058" width="9.140625" style="1"/>
    <col min="3059" max="3059" width="12.7109375" style="1" customWidth="1"/>
    <col min="3060" max="3060" width="50.7109375" style="1" customWidth="1"/>
    <col min="3061" max="3074" width="15.7109375" style="1" customWidth="1"/>
    <col min="3075" max="3314" width="9.140625" style="1"/>
    <col min="3315" max="3315" width="12.7109375" style="1" customWidth="1"/>
    <col min="3316" max="3316" width="50.7109375" style="1" customWidth="1"/>
    <col min="3317" max="3330" width="15.7109375" style="1" customWidth="1"/>
    <col min="3331" max="3570" width="9.140625" style="1"/>
    <col min="3571" max="3571" width="12.7109375" style="1" customWidth="1"/>
    <col min="3572" max="3572" width="50.7109375" style="1" customWidth="1"/>
    <col min="3573" max="3586" width="15.7109375" style="1" customWidth="1"/>
    <col min="3587" max="3826" width="9.140625" style="1"/>
    <col min="3827" max="3827" width="12.7109375" style="1" customWidth="1"/>
    <col min="3828" max="3828" width="50.7109375" style="1" customWidth="1"/>
    <col min="3829" max="3842" width="15.7109375" style="1" customWidth="1"/>
    <col min="3843" max="4082" width="9.140625" style="1"/>
    <col min="4083" max="4083" width="12.7109375" style="1" customWidth="1"/>
    <col min="4084" max="4084" width="50.7109375" style="1" customWidth="1"/>
    <col min="4085" max="4098" width="15.7109375" style="1" customWidth="1"/>
    <col min="4099" max="4338" width="9.140625" style="1"/>
    <col min="4339" max="4339" width="12.7109375" style="1" customWidth="1"/>
    <col min="4340" max="4340" width="50.7109375" style="1" customWidth="1"/>
    <col min="4341" max="4354" width="15.7109375" style="1" customWidth="1"/>
    <col min="4355" max="4594" width="9.140625" style="1"/>
    <col min="4595" max="4595" width="12.7109375" style="1" customWidth="1"/>
    <col min="4596" max="4596" width="50.7109375" style="1" customWidth="1"/>
    <col min="4597" max="4610" width="15.7109375" style="1" customWidth="1"/>
    <col min="4611" max="4850" width="9.140625" style="1"/>
    <col min="4851" max="4851" width="12.7109375" style="1" customWidth="1"/>
    <col min="4852" max="4852" width="50.7109375" style="1" customWidth="1"/>
    <col min="4853" max="4866" width="15.7109375" style="1" customWidth="1"/>
    <col min="4867" max="5106" width="9.140625" style="1"/>
    <col min="5107" max="5107" width="12.7109375" style="1" customWidth="1"/>
    <col min="5108" max="5108" width="50.7109375" style="1" customWidth="1"/>
    <col min="5109" max="5122" width="15.7109375" style="1" customWidth="1"/>
    <col min="5123" max="5362" width="9.140625" style="1"/>
    <col min="5363" max="5363" width="12.7109375" style="1" customWidth="1"/>
    <col min="5364" max="5364" width="50.7109375" style="1" customWidth="1"/>
    <col min="5365" max="5378" width="15.7109375" style="1" customWidth="1"/>
    <col min="5379" max="5618" width="9.140625" style="1"/>
    <col min="5619" max="5619" width="12.7109375" style="1" customWidth="1"/>
    <col min="5620" max="5620" width="50.7109375" style="1" customWidth="1"/>
    <col min="5621" max="5634" width="15.7109375" style="1" customWidth="1"/>
    <col min="5635" max="5874" width="9.140625" style="1"/>
    <col min="5875" max="5875" width="12.7109375" style="1" customWidth="1"/>
    <col min="5876" max="5876" width="50.7109375" style="1" customWidth="1"/>
    <col min="5877" max="5890" width="15.7109375" style="1" customWidth="1"/>
    <col min="5891" max="6130" width="9.140625" style="1"/>
    <col min="6131" max="6131" width="12.7109375" style="1" customWidth="1"/>
    <col min="6132" max="6132" width="50.7109375" style="1" customWidth="1"/>
    <col min="6133" max="6146" width="15.7109375" style="1" customWidth="1"/>
    <col min="6147" max="6386" width="9.140625" style="1"/>
    <col min="6387" max="6387" width="12.7109375" style="1" customWidth="1"/>
    <col min="6388" max="6388" width="50.7109375" style="1" customWidth="1"/>
    <col min="6389" max="6402" width="15.7109375" style="1" customWidth="1"/>
    <col min="6403" max="6642" width="9.140625" style="1"/>
    <col min="6643" max="6643" width="12.7109375" style="1" customWidth="1"/>
    <col min="6644" max="6644" width="50.7109375" style="1" customWidth="1"/>
    <col min="6645" max="6658" width="15.7109375" style="1" customWidth="1"/>
    <col min="6659" max="6898" width="9.140625" style="1"/>
    <col min="6899" max="6899" width="12.7109375" style="1" customWidth="1"/>
    <col min="6900" max="6900" width="50.7109375" style="1" customWidth="1"/>
    <col min="6901" max="6914" width="15.7109375" style="1" customWidth="1"/>
    <col min="6915" max="7154" width="9.140625" style="1"/>
    <col min="7155" max="7155" width="12.7109375" style="1" customWidth="1"/>
    <col min="7156" max="7156" width="50.7109375" style="1" customWidth="1"/>
    <col min="7157" max="7170" width="15.7109375" style="1" customWidth="1"/>
    <col min="7171" max="7410" width="9.140625" style="1"/>
    <col min="7411" max="7411" width="12.7109375" style="1" customWidth="1"/>
    <col min="7412" max="7412" width="50.7109375" style="1" customWidth="1"/>
    <col min="7413" max="7426" width="15.7109375" style="1" customWidth="1"/>
    <col min="7427" max="7666" width="9.140625" style="1"/>
    <col min="7667" max="7667" width="12.7109375" style="1" customWidth="1"/>
    <col min="7668" max="7668" width="50.7109375" style="1" customWidth="1"/>
    <col min="7669" max="7682" width="15.7109375" style="1" customWidth="1"/>
    <col min="7683" max="7922" width="9.140625" style="1"/>
    <col min="7923" max="7923" width="12.7109375" style="1" customWidth="1"/>
    <col min="7924" max="7924" width="50.7109375" style="1" customWidth="1"/>
    <col min="7925" max="7938" width="15.7109375" style="1" customWidth="1"/>
    <col min="7939" max="8178" width="9.140625" style="1"/>
    <col min="8179" max="8179" width="12.7109375" style="1" customWidth="1"/>
    <col min="8180" max="8180" width="50.7109375" style="1" customWidth="1"/>
    <col min="8181" max="8194" width="15.7109375" style="1" customWidth="1"/>
    <col min="8195" max="8434" width="9.140625" style="1"/>
    <col min="8435" max="8435" width="12.7109375" style="1" customWidth="1"/>
    <col min="8436" max="8436" width="50.7109375" style="1" customWidth="1"/>
    <col min="8437" max="8450" width="15.7109375" style="1" customWidth="1"/>
    <col min="8451" max="8690" width="9.140625" style="1"/>
    <col min="8691" max="8691" width="12.7109375" style="1" customWidth="1"/>
    <col min="8692" max="8692" width="50.7109375" style="1" customWidth="1"/>
    <col min="8693" max="8706" width="15.7109375" style="1" customWidth="1"/>
    <col min="8707" max="8946" width="9.140625" style="1"/>
    <col min="8947" max="8947" width="12.7109375" style="1" customWidth="1"/>
    <col min="8948" max="8948" width="50.7109375" style="1" customWidth="1"/>
    <col min="8949" max="8962" width="15.7109375" style="1" customWidth="1"/>
    <col min="8963" max="9202" width="9.140625" style="1"/>
    <col min="9203" max="9203" width="12.7109375" style="1" customWidth="1"/>
    <col min="9204" max="9204" width="50.7109375" style="1" customWidth="1"/>
    <col min="9205" max="9218" width="15.7109375" style="1" customWidth="1"/>
    <col min="9219" max="9458" width="9.140625" style="1"/>
    <col min="9459" max="9459" width="12.7109375" style="1" customWidth="1"/>
    <col min="9460" max="9460" width="50.7109375" style="1" customWidth="1"/>
    <col min="9461" max="9474" width="15.7109375" style="1" customWidth="1"/>
    <col min="9475" max="9714" width="9.140625" style="1"/>
    <col min="9715" max="9715" width="12.7109375" style="1" customWidth="1"/>
    <col min="9716" max="9716" width="50.7109375" style="1" customWidth="1"/>
    <col min="9717" max="9730" width="15.7109375" style="1" customWidth="1"/>
    <col min="9731" max="9970" width="9.140625" style="1"/>
    <col min="9971" max="9971" width="12.7109375" style="1" customWidth="1"/>
    <col min="9972" max="9972" width="50.7109375" style="1" customWidth="1"/>
    <col min="9973" max="9986" width="15.7109375" style="1" customWidth="1"/>
    <col min="9987" max="10226" width="9.140625" style="1"/>
    <col min="10227" max="10227" width="12.7109375" style="1" customWidth="1"/>
    <col min="10228" max="10228" width="50.7109375" style="1" customWidth="1"/>
    <col min="10229" max="10242" width="15.7109375" style="1" customWidth="1"/>
    <col min="10243" max="10482" width="9.140625" style="1"/>
    <col min="10483" max="10483" width="12.7109375" style="1" customWidth="1"/>
    <col min="10484" max="10484" width="50.7109375" style="1" customWidth="1"/>
    <col min="10485" max="10498" width="15.7109375" style="1" customWidth="1"/>
    <col min="10499" max="10738" width="9.140625" style="1"/>
    <col min="10739" max="10739" width="12.7109375" style="1" customWidth="1"/>
    <col min="10740" max="10740" width="50.7109375" style="1" customWidth="1"/>
    <col min="10741" max="10754" width="15.7109375" style="1" customWidth="1"/>
    <col min="10755" max="10994" width="9.140625" style="1"/>
    <col min="10995" max="10995" width="12.7109375" style="1" customWidth="1"/>
    <col min="10996" max="10996" width="50.7109375" style="1" customWidth="1"/>
    <col min="10997" max="11010" width="15.7109375" style="1" customWidth="1"/>
    <col min="11011" max="11250" width="9.140625" style="1"/>
    <col min="11251" max="11251" width="12.7109375" style="1" customWidth="1"/>
    <col min="11252" max="11252" width="50.7109375" style="1" customWidth="1"/>
    <col min="11253" max="11266" width="15.7109375" style="1" customWidth="1"/>
    <col min="11267" max="11506" width="9.140625" style="1"/>
    <col min="11507" max="11507" width="12.7109375" style="1" customWidth="1"/>
    <col min="11508" max="11508" width="50.7109375" style="1" customWidth="1"/>
    <col min="11509" max="11522" width="15.7109375" style="1" customWidth="1"/>
    <col min="11523" max="11762" width="9.140625" style="1"/>
    <col min="11763" max="11763" width="12.7109375" style="1" customWidth="1"/>
    <col min="11764" max="11764" width="50.7109375" style="1" customWidth="1"/>
    <col min="11765" max="11778" width="15.7109375" style="1" customWidth="1"/>
    <col min="11779" max="12018" width="9.140625" style="1"/>
    <col min="12019" max="12019" width="12.7109375" style="1" customWidth="1"/>
    <col min="12020" max="12020" width="50.7109375" style="1" customWidth="1"/>
    <col min="12021" max="12034" width="15.7109375" style="1" customWidth="1"/>
    <col min="12035" max="12274" width="9.140625" style="1"/>
    <col min="12275" max="12275" width="12.7109375" style="1" customWidth="1"/>
    <col min="12276" max="12276" width="50.7109375" style="1" customWidth="1"/>
    <col min="12277" max="12290" width="15.7109375" style="1" customWidth="1"/>
    <col min="12291" max="12530" width="9.140625" style="1"/>
    <col min="12531" max="12531" width="12.7109375" style="1" customWidth="1"/>
    <col min="12532" max="12532" width="50.7109375" style="1" customWidth="1"/>
    <col min="12533" max="12546" width="15.7109375" style="1" customWidth="1"/>
    <col min="12547" max="12786" width="9.140625" style="1"/>
    <col min="12787" max="12787" width="12.7109375" style="1" customWidth="1"/>
    <col min="12788" max="12788" width="50.7109375" style="1" customWidth="1"/>
    <col min="12789" max="12802" width="15.7109375" style="1" customWidth="1"/>
    <col min="12803" max="13042" width="9.140625" style="1"/>
    <col min="13043" max="13043" width="12.7109375" style="1" customWidth="1"/>
    <col min="13044" max="13044" width="50.7109375" style="1" customWidth="1"/>
    <col min="13045" max="13058" width="15.7109375" style="1" customWidth="1"/>
    <col min="13059" max="13298" width="9.140625" style="1"/>
    <col min="13299" max="13299" width="12.7109375" style="1" customWidth="1"/>
    <col min="13300" max="13300" width="50.7109375" style="1" customWidth="1"/>
    <col min="13301" max="13314" width="15.7109375" style="1" customWidth="1"/>
    <col min="13315" max="13554" width="9.140625" style="1"/>
    <col min="13555" max="13555" width="12.7109375" style="1" customWidth="1"/>
    <col min="13556" max="13556" width="50.7109375" style="1" customWidth="1"/>
    <col min="13557" max="13570" width="15.7109375" style="1" customWidth="1"/>
    <col min="13571" max="13810" width="9.140625" style="1"/>
    <col min="13811" max="13811" width="12.7109375" style="1" customWidth="1"/>
    <col min="13812" max="13812" width="50.7109375" style="1" customWidth="1"/>
    <col min="13813" max="13826" width="15.7109375" style="1" customWidth="1"/>
    <col min="13827" max="14066" width="9.140625" style="1"/>
    <col min="14067" max="14067" width="12.7109375" style="1" customWidth="1"/>
    <col min="14068" max="14068" width="50.7109375" style="1" customWidth="1"/>
    <col min="14069" max="14082" width="15.7109375" style="1" customWidth="1"/>
    <col min="14083" max="14322" width="9.140625" style="1"/>
    <col min="14323" max="14323" width="12.7109375" style="1" customWidth="1"/>
    <col min="14324" max="14324" width="50.7109375" style="1" customWidth="1"/>
    <col min="14325" max="14338" width="15.7109375" style="1" customWidth="1"/>
    <col min="14339" max="14578" width="9.140625" style="1"/>
    <col min="14579" max="14579" width="12.7109375" style="1" customWidth="1"/>
    <col min="14580" max="14580" width="50.7109375" style="1" customWidth="1"/>
    <col min="14581" max="14594" width="15.7109375" style="1" customWidth="1"/>
    <col min="14595" max="14834" width="9.140625" style="1"/>
    <col min="14835" max="14835" width="12.7109375" style="1" customWidth="1"/>
    <col min="14836" max="14836" width="50.7109375" style="1" customWidth="1"/>
    <col min="14837" max="14850" width="15.7109375" style="1" customWidth="1"/>
    <col min="14851" max="15090" width="9.140625" style="1"/>
    <col min="15091" max="15091" width="12.7109375" style="1" customWidth="1"/>
    <col min="15092" max="15092" width="50.7109375" style="1" customWidth="1"/>
    <col min="15093" max="15106" width="15.7109375" style="1" customWidth="1"/>
    <col min="15107" max="15346" width="9.140625" style="1"/>
    <col min="15347" max="15347" width="12.7109375" style="1" customWidth="1"/>
    <col min="15348" max="15348" width="50.7109375" style="1" customWidth="1"/>
    <col min="15349" max="15362" width="15.7109375" style="1" customWidth="1"/>
    <col min="15363" max="15602" width="9.140625" style="1"/>
    <col min="15603" max="15603" width="12.7109375" style="1" customWidth="1"/>
    <col min="15604" max="15604" width="50.7109375" style="1" customWidth="1"/>
    <col min="15605" max="15618" width="15.7109375" style="1" customWidth="1"/>
    <col min="15619" max="15858" width="9.140625" style="1"/>
    <col min="15859" max="15859" width="12.7109375" style="1" customWidth="1"/>
    <col min="15860" max="15860" width="50.7109375" style="1" customWidth="1"/>
    <col min="15861" max="15874" width="15.7109375" style="1" customWidth="1"/>
    <col min="15875" max="16114" width="9.140625" style="1"/>
    <col min="16115" max="16115" width="12.7109375" style="1" customWidth="1"/>
    <col min="16116" max="16116" width="50.7109375" style="1" customWidth="1"/>
    <col min="16117" max="16130" width="15.7109375" style="1" customWidth="1"/>
    <col min="16131" max="16384" width="9.140625" style="1"/>
  </cols>
  <sheetData>
    <row r="2" spans="1:10" ht="18" x14ac:dyDescent="0.25">
      <c r="B2" s="39" t="s">
        <v>147</v>
      </c>
      <c r="C2" s="39"/>
      <c r="D2" s="39"/>
      <c r="E2" s="39"/>
      <c r="F2" s="39"/>
      <c r="G2" s="39"/>
      <c r="H2" s="39"/>
      <c r="I2" s="39"/>
      <c r="J2" s="39"/>
    </row>
    <row r="3" spans="1:10" x14ac:dyDescent="0.2">
      <c r="B3" s="40" t="s">
        <v>7</v>
      </c>
      <c r="C3" s="40"/>
      <c r="D3" s="40"/>
      <c r="E3" s="40"/>
      <c r="F3" s="40"/>
      <c r="G3" s="40"/>
      <c r="H3" s="40"/>
      <c r="I3" s="40"/>
      <c r="J3" s="40"/>
    </row>
    <row r="4" spans="1:10" x14ac:dyDescent="0.2">
      <c r="J4" s="20" t="s">
        <v>142</v>
      </c>
    </row>
    <row r="5" spans="1:10" s="3" customFormat="1" ht="63.75" x14ac:dyDescent="0.2">
      <c r="A5" s="10"/>
      <c r="B5" s="2" t="s">
        <v>0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14" t="s">
        <v>6</v>
      </c>
      <c r="I5" s="14" t="s">
        <v>148</v>
      </c>
      <c r="J5" s="21" t="s">
        <v>139</v>
      </c>
    </row>
    <row r="6" spans="1:10" x14ac:dyDescent="0.2">
      <c r="A6" s="11"/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22">
        <v>9</v>
      </c>
    </row>
    <row r="7" spans="1:10" s="27" customFormat="1" x14ac:dyDescent="0.2">
      <c r="A7" s="23">
        <v>1</v>
      </c>
      <c r="B7" s="43">
        <v>2</v>
      </c>
      <c r="C7" s="44" t="s">
        <v>8</v>
      </c>
      <c r="D7" s="45">
        <v>66118457</v>
      </c>
      <c r="E7" s="45">
        <v>68220580</v>
      </c>
      <c r="F7" s="45">
        <v>35994849</v>
      </c>
      <c r="G7" s="45">
        <v>26924631.909999993</v>
      </c>
      <c r="H7" s="47">
        <f>G7/F7*100</f>
        <v>74.801347020513944</v>
      </c>
      <c r="I7" s="45">
        <v>19422586.799999997</v>
      </c>
      <c r="J7" s="52">
        <f>G7/I7*100</f>
        <v>138.62536534011011</v>
      </c>
    </row>
    <row r="8" spans="1:10" ht="25.5" x14ac:dyDescent="0.2">
      <c r="A8" s="12">
        <v>0</v>
      </c>
      <c r="B8" s="33" t="s">
        <v>9</v>
      </c>
      <c r="C8" s="34" t="s">
        <v>10</v>
      </c>
      <c r="D8" s="35">
        <v>46425374</v>
      </c>
      <c r="E8" s="35">
        <v>46676574</v>
      </c>
      <c r="F8" s="35">
        <v>23582748</v>
      </c>
      <c r="G8" s="35">
        <v>18377132.939999998</v>
      </c>
      <c r="H8" s="48">
        <f t="shared" ref="H8:H74" si="0">G8/F8*100</f>
        <v>77.926172725926591</v>
      </c>
      <c r="I8" s="38">
        <v>14162859.35</v>
      </c>
      <c r="J8" s="53">
        <f t="shared" ref="J8:J71" si="1">G8/I8*100</f>
        <v>129.75581050305351</v>
      </c>
    </row>
    <row r="9" spans="1:10" x14ac:dyDescent="0.2">
      <c r="A9" s="12">
        <v>0</v>
      </c>
      <c r="B9" s="33" t="s">
        <v>11</v>
      </c>
      <c r="C9" s="34" t="s">
        <v>12</v>
      </c>
      <c r="D9" s="35">
        <v>614500</v>
      </c>
      <c r="E9" s="35">
        <v>1683600</v>
      </c>
      <c r="F9" s="35">
        <v>1588700</v>
      </c>
      <c r="G9" s="35">
        <v>1270462.3600000001</v>
      </c>
      <c r="H9" s="48">
        <f t="shared" si="0"/>
        <v>79.968676276200682</v>
      </c>
      <c r="I9" s="38">
        <v>496802.24</v>
      </c>
      <c r="J9" s="53">
        <f t="shared" si="1"/>
        <v>255.72798544547629</v>
      </c>
    </row>
    <row r="10" spans="1:10" ht="25.5" x14ac:dyDescent="0.2">
      <c r="A10" s="12">
        <v>0</v>
      </c>
      <c r="B10" s="33" t="s">
        <v>13</v>
      </c>
      <c r="C10" s="34" t="s">
        <v>14</v>
      </c>
      <c r="D10" s="35">
        <v>7747642</v>
      </c>
      <c r="E10" s="35">
        <v>7840642</v>
      </c>
      <c r="F10" s="35">
        <v>4307636</v>
      </c>
      <c r="G10" s="35">
        <v>2243557.59</v>
      </c>
      <c r="H10" s="48">
        <f t="shared" si="0"/>
        <v>52.083267713427958</v>
      </c>
      <c r="I10" s="38">
        <v>1287921.93</v>
      </c>
      <c r="J10" s="53">
        <f t="shared" si="1"/>
        <v>174.19981271690901</v>
      </c>
    </row>
    <row r="11" spans="1:10" ht="25.5" x14ac:dyDescent="0.2">
      <c r="A11" s="12">
        <v>0</v>
      </c>
      <c r="B11" s="33" t="s">
        <v>15</v>
      </c>
      <c r="C11" s="34" t="s">
        <v>16</v>
      </c>
      <c r="D11" s="35">
        <v>2187704</v>
      </c>
      <c r="E11" s="35">
        <v>2079704</v>
      </c>
      <c r="F11" s="35">
        <v>1077298</v>
      </c>
      <c r="G11" s="35">
        <v>588177.21</v>
      </c>
      <c r="H11" s="48">
        <f t="shared" si="0"/>
        <v>54.597447502919337</v>
      </c>
      <c r="I11" s="38">
        <v>619901.65</v>
      </c>
      <c r="J11" s="53">
        <f t="shared" si="1"/>
        <v>94.882343029737044</v>
      </c>
    </row>
    <row r="12" spans="1:10" x14ac:dyDescent="0.2">
      <c r="A12" s="12">
        <v>0</v>
      </c>
      <c r="B12" s="33" t="s">
        <v>17</v>
      </c>
      <c r="C12" s="34" t="s">
        <v>18</v>
      </c>
      <c r="D12" s="35">
        <v>2266440</v>
      </c>
      <c r="E12" s="35">
        <v>2266440</v>
      </c>
      <c r="F12" s="35">
        <v>1278720</v>
      </c>
      <c r="G12" s="35">
        <v>1146018.17</v>
      </c>
      <c r="H12" s="48">
        <f t="shared" si="0"/>
        <v>89.62229182307307</v>
      </c>
      <c r="I12" s="38">
        <v>836141.15</v>
      </c>
      <c r="J12" s="53">
        <f t="shared" si="1"/>
        <v>137.06037192404654</v>
      </c>
    </row>
    <row r="13" spans="1:10" ht="25.5" x14ac:dyDescent="0.2">
      <c r="A13" s="12">
        <v>0</v>
      </c>
      <c r="B13" s="33" t="s">
        <v>19</v>
      </c>
      <c r="C13" s="34" t="s">
        <v>20</v>
      </c>
      <c r="D13" s="35">
        <v>27000</v>
      </c>
      <c r="E13" s="35">
        <v>27000</v>
      </c>
      <c r="F13" s="35">
        <v>27000</v>
      </c>
      <c r="G13" s="35">
        <v>18200</v>
      </c>
      <c r="H13" s="48">
        <f t="shared" si="0"/>
        <v>67.407407407407405</v>
      </c>
      <c r="I13" s="38">
        <v>0</v>
      </c>
      <c r="J13" s="53"/>
    </row>
    <row r="14" spans="1:10" ht="63.75" x14ac:dyDescent="0.2">
      <c r="A14" s="12">
        <v>0</v>
      </c>
      <c r="B14" s="33" t="s">
        <v>21</v>
      </c>
      <c r="C14" s="34" t="s">
        <v>22</v>
      </c>
      <c r="D14" s="35">
        <v>2120468</v>
      </c>
      <c r="E14" s="35">
        <v>2220141</v>
      </c>
      <c r="F14" s="35">
        <v>1097508</v>
      </c>
      <c r="G14" s="35">
        <v>971718.86999999976</v>
      </c>
      <c r="H14" s="48">
        <f t="shared" si="0"/>
        <v>88.53865939929365</v>
      </c>
      <c r="I14" s="38">
        <v>715416.17</v>
      </c>
      <c r="J14" s="53">
        <f t="shared" si="1"/>
        <v>135.82567891916668</v>
      </c>
    </row>
    <row r="15" spans="1:10" s="16" customFormat="1" ht="25.5" x14ac:dyDescent="0.2">
      <c r="A15" s="17"/>
      <c r="B15" s="36" t="s">
        <v>140</v>
      </c>
      <c r="C15" s="37" t="s">
        <v>141</v>
      </c>
      <c r="D15" s="38"/>
      <c r="E15" s="38"/>
      <c r="F15" s="38"/>
      <c r="G15" s="38"/>
      <c r="H15" s="48"/>
      <c r="I15" s="38">
        <v>10000</v>
      </c>
      <c r="J15" s="53">
        <f t="shared" si="1"/>
        <v>0</v>
      </c>
    </row>
    <row r="16" spans="1:10" x14ac:dyDescent="0.2">
      <c r="A16" s="12"/>
      <c r="B16" s="33" t="s">
        <v>23</v>
      </c>
      <c r="C16" s="34" t="s">
        <v>24</v>
      </c>
      <c r="D16" s="35">
        <v>650000</v>
      </c>
      <c r="E16" s="35">
        <v>650000</v>
      </c>
      <c r="F16" s="35">
        <v>50000</v>
      </c>
      <c r="G16" s="35">
        <v>23933</v>
      </c>
      <c r="H16" s="48"/>
      <c r="I16" s="15">
        <v>0</v>
      </c>
      <c r="J16" s="53"/>
    </row>
    <row r="17" spans="1:10" ht="25.5" x14ac:dyDescent="0.2">
      <c r="A17" s="12">
        <v>0</v>
      </c>
      <c r="B17" s="33" t="s">
        <v>25</v>
      </c>
      <c r="C17" s="34" t="s">
        <v>26</v>
      </c>
      <c r="D17" s="35">
        <v>11000</v>
      </c>
      <c r="E17" s="35">
        <v>11000</v>
      </c>
      <c r="F17" s="35">
        <v>0</v>
      </c>
      <c r="G17" s="35">
        <v>0</v>
      </c>
      <c r="H17" s="48"/>
      <c r="I17" s="13">
        <v>0</v>
      </c>
      <c r="J17" s="53"/>
    </row>
    <row r="18" spans="1:10" ht="25.5" x14ac:dyDescent="0.2">
      <c r="A18" s="12">
        <v>0</v>
      </c>
      <c r="B18" s="33" t="s">
        <v>27</v>
      </c>
      <c r="C18" s="34" t="s">
        <v>28</v>
      </c>
      <c r="D18" s="35">
        <v>44860</v>
      </c>
      <c r="E18" s="35">
        <v>44860</v>
      </c>
      <c r="F18" s="35">
        <v>22432</v>
      </c>
      <c r="G18" s="35">
        <v>22428.5</v>
      </c>
      <c r="H18" s="48"/>
      <c r="I18" s="13">
        <v>10575</v>
      </c>
      <c r="J18" s="53">
        <f t="shared" si="1"/>
        <v>212.08983451536642</v>
      </c>
    </row>
    <row r="19" spans="1:10" ht="25.5" x14ac:dyDescent="0.2">
      <c r="A19" s="12">
        <v>0</v>
      </c>
      <c r="B19" s="33" t="s">
        <v>29</v>
      </c>
      <c r="C19" s="34" t="s">
        <v>30</v>
      </c>
      <c r="D19" s="35">
        <v>197900</v>
      </c>
      <c r="E19" s="35">
        <v>588500</v>
      </c>
      <c r="F19" s="35">
        <v>439554</v>
      </c>
      <c r="G19" s="35">
        <v>308507.69</v>
      </c>
      <c r="H19" s="48">
        <f t="shared" si="0"/>
        <v>70.186527707630916</v>
      </c>
      <c r="I19" s="38">
        <v>18074.870000000003</v>
      </c>
      <c r="J19" s="53">
        <f t="shared" si="1"/>
        <v>1706.8321376585277</v>
      </c>
    </row>
    <row r="20" spans="1:10" ht="25.5" x14ac:dyDescent="0.2">
      <c r="A20" s="12">
        <v>0</v>
      </c>
      <c r="B20" s="33" t="s">
        <v>31</v>
      </c>
      <c r="C20" s="34" t="s">
        <v>32</v>
      </c>
      <c r="D20" s="35">
        <v>3107569</v>
      </c>
      <c r="E20" s="35">
        <v>3199119</v>
      </c>
      <c r="F20" s="35">
        <v>1654253</v>
      </c>
      <c r="G20" s="35">
        <v>1217858.0799999998</v>
      </c>
      <c r="H20" s="48">
        <f t="shared" si="0"/>
        <v>73.619819942898687</v>
      </c>
      <c r="I20" s="38">
        <v>995833.94</v>
      </c>
      <c r="J20" s="53">
        <f t="shared" si="1"/>
        <v>122.29529754729988</v>
      </c>
    </row>
    <row r="21" spans="1:10" ht="25.5" x14ac:dyDescent="0.2">
      <c r="A21" s="12">
        <v>0</v>
      </c>
      <c r="B21" s="33" t="s">
        <v>33</v>
      </c>
      <c r="C21" s="34" t="s">
        <v>34</v>
      </c>
      <c r="D21" s="35">
        <v>29000</v>
      </c>
      <c r="E21" s="35">
        <v>244000</v>
      </c>
      <c r="F21" s="35">
        <v>229500</v>
      </c>
      <c r="G21" s="35">
        <v>203825</v>
      </c>
      <c r="H21" s="48">
        <f t="shared" si="0"/>
        <v>88.812636165577345</v>
      </c>
      <c r="I21" s="13"/>
      <c r="J21" s="53"/>
    </row>
    <row r="22" spans="1:10" x14ac:dyDescent="0.2">
      <c r="A22" s="12">
        <v>0</v>
      </c>
      <c r="B22" s="33" t="s">
        <v>35</v>
      </c>
      <c r="C22" s="34" t="s">
        <v>36</v>
      </c>
      <c r="D22" s="35">
        <v>189000</v>
      </c>
      <c r="E22" s="35">
        <v>189000</v>
      </c>
      <c r="F22" s="35">
        <v>139500</v>
      </c>
      <c r="G22" s="35">
        <v>33000</v>
      </c>
      <c r="H22" s="48">
        <f t="shared" si="0"/>
        <v>23.655913978494624</v>
      </c>
      <c r="I22" s="38">
        <v>85800</v>
      </c>
      <c r="J22" s="53">
        <f t="shared" si="1"/>
        <v>38.461538461538467</v>
      </c>
    </row>
    <row r="23" spans="1:10" x14ac:dyDescent="0.2">
      <c r="A23" s="12">
        <v>0</v>
      </c>
      <c r="B23" s="33" t="s">
        <v>37</v>
      </c>
      <c r="C23" s="34" t="s">
        <v>38</v>
      </c>
      <c r="D23" s="35">
        <v>500000</v>
      </c>
      <c r="E23" s="35">
        <v>500000</v>
      </c>
      <c r="F23" s="35">
        <v>500000</v>
      </c>
      <c r="G23" s="35">
        <v>499812.5</v>
      </c>
      <c r="H23" s="48">
        <f t="shared" si="0"/>
        <v>99.962500000000006</v>
      </c>
      <c r="I23" s="38">
        <v>183260</v>
      </c>
      <c r="J23" s="53">
        <f t="shared" si="1"/>
        <v>272.73409363745498</v>
      </c>
    </row>
    <row r="24" spans="1:10" s="27" customFormat="1" ht="25.5" x14ac:dyDescent="0.2">
      <c r="A24" s="23">
        <v>0</v>
      </c>
      <c r="B24" s="24" t="s">
        <v>39</v>
      </c>
      <c r="C24" s="25" t="s">
        <v>40</v>
      </c>
      <c r="D24" s="26">
        <v>193146966</v>
      </c>
      <c r="E24" s="26">
        <v>200004938</v>
      </c>
      <c r="F24" s="26">
        <v>131534493</v>
      </c>
      <c r="G24" s="26">
        <v>100143347.82000002</v>
      </c>
      <c r="H24" s="49">
        <f t="shared" si="0"/>
        <v>76.134666683970124</v>
      </c>
      <c r="I24" s="26">
        <v>97125081.759999976</v>
      </c>
      <c r="J24" s="54">
        <f t="shared" si="1"/>
        <v>103.10760722699652</v>
      </c>
    </row>
    <row r="25" spans="1:10" s="31" customFormat="1" ht="38.25" x14ac:dyDescent="0.2">
      <c r="A25" s="29">
        <v>1</v>
      </c>
      <c r="B25" s="30" t="s">
        <v>9</v>
      </c>
      <c r="C25" s="18" t="s">
        <v>10</v>
      </c>
      <c r="D25" s="19">
        <v>3540722</v>
      </c>
      <c r="E25" s="19">
        <v>3540722</v>
      </c>
      <c r="F25" s="19">
        <v>1622396</v>
      </c>
      <c r="G25" s="19">
        <v>1358528.21</v>
      </c>
      <c r="H25" s="50">
        <f t="shared" si="0"/>
        <v>83.735919590531537</v>
      </c>
      <c r="I25" s="19">
        <v>997732.99</v>
      </c>
      <c r="J25" s="55">
        <f t="shared" si="1"/>
        <v>136.16150048321046</v>
      </c>
    </row>
    <row r="26" spans="1:10" x14ac:dyDescent="0.2">
      <c r="A26" s="12">
        <v>0</v>
      </c>
      <c r="B26" s="33" t="s">
        <v>41</v>
      </c>
      <c r="C26" s="34" t="s">
        <v>42</v>
      </c>
      <c r="D26" s="35">
        <v>43033611</v>
      </c>
      <c r="E26" s="35">
        <v>43197111</v>
      </c>
      <c r="F26" s="35">
        <v>22375213</v>
      </c>
      <c r="G26" s="35">
        <v>17514600.369999997</v>
      </c>
      <c r="H26" s="48">
        <f t="shared" si="0"/>
        <v>78.276798392935959</v>
      </c>
      <c r="I26" s="38">
        <v>17256383.189999998</v>
      </c>
      <c r="J26" s="53">
        <f t="shared" si="1"/>
        <v>101.49635747628527</v>
      </c>
    </row>
    <row r="27" spans="1:10" ht="38.25" x14ac:dyDescent="0.2">
      <c r="A27" s="12">
        <v>0</v>
      </c>
      <c r="B27" s="33" t="s">
        <v>43</v>
      </c>
      <c r="C27" s="34" t="s">
        <v>44</v>
      </c>
      <c r="D27" s="35">
        <v>57962747</v>
      </c>
      <c r="E27" s="35">
        <v>58714967</v>
      </c>
      <c r="F27" s="35">
        <v>30843078</v>
      </c>
      <c r="G27" s="35">
        <v>24905584.400000002</v>
      </c>
      <c r="H27" s="48">
        <f t="shared" si="0"/>
        <v>80.749348038480477</v>
      </c>
      <c r="I27" s="38">
        <v>25419404.990000002</v>
      </c>
      <c r="J27" s="53">
        <f t="shared" si="1"/>
        <v>97.978628570565931</v>
      </c>
    </row>
    <row r="28" spans="1:10" ht="38.25" x14ac:dyDescent="0.2">
      <c r="A28" s="12">
        <v>0</v>
      </c>
      <c r="B28" s="33" t="s">
        <v>45</v>
      </c>
      <c r="C28" s="34" t="s">
        <v>46</v>
      </c>
      <c r="D28" s="35">
        <v>66107500</v>
      </c>
      <c r="E28" s="35">
        <v>66014556</v>
      </c>
      <c r="F28" s="35">
        <v>59086556</v>
      </c>
      <c r="G28" s="35">
        <v>42663467.370000005</v>
      </c>
      <c r="H28" s="48">
        <f t="shared" si="0"/>
        <v>72.205033188937279</v>
      </c>
      <c r="I28" s="38">
        <v>43847384.640000001</v>
      </c>
      <c r="J28" s="53">
        <f t="shared" si="1"/>
        <v>97.299913598677989</v>
      </c>
    </row>
    <row r="29" spans="1:10" ht="25.5" x14ac:dyDescent="0.2">
      <c r="A29" s="12">
        <v>0</v>
      </c>
      <c r="B29" s="33" t="s">
        <v>47</v>
      </c>
      <c r="C29" s="34" t="s">
        <v>48</v>
      </c>
      <c r="D29" s="35">
        <v>11564641</v>
      </c>
      <c r="E29" s="35">
        <v>11587653</v>
      </c>
      <c r="F29" s="35">
        <v>5745370</v>
      </c>
      <c r="G29" s="35">
        <v>4887879.8299999991</v>
      </c>
      <c r="H29" s="48">
        <f t="shared" si="0"/>
        <v>85.075109697025582</v>
      </c>
      <c r="I29" s="38">
        <v>4821771.5699999994</v>
      </c>
      <c r="J29" s="53">
        <f t="shared" si="1"/>
        <v>101.37103674531807</v>
      </c>
    </row>
    <row r="30" spans="1:10" x14ac:dyDescent="0.2">
      <c r="A30" s="12">
        <v>0</v>
      </c>
      <c r="B30" s="33" t="s">
        <v>49</v>
      </c>
      <c r="C30" s="34" t="s">
        <v>50</v>
      </c>
      <c r="D30" s="35">
        <v>5255291</v>
      </c>
      <c r="E30" s="35">
        <v>5255291</v>
      </c>
      <c r="F30" s="35">
        <v>2607340</v>
      </c>
      <c r="G30" s="35">
        <v>2127293.7600000002</v>
      </c>
      <c r="H30" s="48">
        <f t="shared" si="0"/>
        <v>81.588659706827656</v>
      </c>
      <c r="I30" s="38">
        <v>2041376.11</v>
      </c>
      <c r="J30" s="53">
        <f t="shared" si="1"/>
        <v>104.20881039898131</v>
      </c>
    </row>
    <row r="31" spans="1:10" x14ac:dyDescent="0.2">
      <c r="A31" s="12">
        <v>0</v>
      </c>
      <c r="B31" s="33" t="s">
        <v>51</v>
      </c>
      <c r="C31" s="34" t="s">
        <v>52</v>
      </c>
      <c r="D31" s="35">
        <v>18100</v>
      </c>
      <c r="E31" s="35">
        <v>18100</v>
      </c>
      <c r="F31" s="35">
        <v>7240</v>
      </c>
      <c r="G31" s="35">
        <v>3620</v>
      </c>
      <c r="H31" s="48">
        <f t="shared" si="0"/>
        <v>50</v>
      </c>
      <c r="I31" s="38">
        <v>1810</v>
      </c>
      <c r="J31" s="53">
        <f t="shared" si="1"/>
        <v>200</v>
      </c>
    </row>
    <row r="32" spans="1:10" ht="25.5" x14ac:dyDescent="0.2">
      <c r="A32" s="12">
        <v>0</v>
      </c>
      <c r="B32" s="33" t="s">
        <v>53</v>
      </c>
      <c r="C32" s="34" t="s">
        <v>54</v>
      </c>
      <c r="D32" s="35">
        <v>561597</v>
      </c>
      <c r="E32" s="35">
        <v>561597</v>
      </c>
      <c r="F32" s="35">
        <v>269115</v>
      </c>
      <c r="G32" s="35">
        <v>209377.25</v>
      </c>
      <c r="H32" s="48">
        <f t="shared" si="0"/>
        <v>77.802147780688557</v>
      </c>
      <c r="I32" s="38">
        <v>138390.35999999999</v>
      </c>
      <c r="J32" s="53">
        <f t="shared" si="1"/>
        <v>151.29467832875065</v>
      </c>
    </row>
    <row r="33" spans="1:10" ht="25.5" x14ac:dyDescent="0.2">
      <c r="A33" s="12">
        <v>0</v>
      </c>
      <c r="B33" s="33" t="s">
        <v>55</v>
      </c>
      <c r="C33" s="34" t="s">
        <v>56</v>
      </c>
      <c r="D33" s="35">
        <v>1434957</v>
      </c>
      <c r="E33" s="35">
        <v>1434957</v>
      </c>
      <c r="F33" s="35">
        <v>1284574</v>
      </c>
      <c r="G33" s="35">
        <v>837613.83000000007</v>
      </c>
      <c r="H33" s="48">
        <f t="shared" si="0"/>
        <v>65.205572431016051</v>
      </c>
      <c r="I33" s="38">
        <v>841240.89</v>
      </c>
      <c r="J33" s="53">
        <f t="shared" si="1"/>
        <v>99.56884406795777</v>
      </c>
    </row>
    <row r="34" spans="1:10" ht="25.5" x14ac:dyDescent="0.2">
      <c r="A34" s="12">
        <v>0</v>
      </c>
      <c r="B34" s="33" t="s">
        <v>57</v>
      </c>
      <c r="C34" s="34" t="s">
        <v>58</v>
      </c>
      <c r="D34" s="35">
        <v>1054837</v>
      </c>
      <c r="E34" s="35">
        <v>1031825</v>
      </c>
      <c r="F34" s="35">
        <v>484979</v>
      </c>
      <c r="G34" s="35">
        <v>419829.67</v>
      </c>
      <c r="H34" s="48">
        <f t="shared" si="0"/>
        <v>86.566566799799574</v>
      </c>
      <c r="I34" s="38">
        <v>358351.23</v>
      </c>
      <c r="J34" s="53">
        <f t="shared" si="1"/>
        <v>117.15591711517217</v>
      </c>
    </row>
    <row r="35" spans="1:10" ht="63.75" x14ac:dyDescent="0.2">
      <c r="A35" s="12">
        <v>0</v>
      </c>
      <c r="B35" s="33" t="s">
        <v>59</v>
      </c>
      <c r="C35" s="34" t="s">
        <v>60</v>
      </c>
      <c r="D35" s="35">
        <v>0</v>
      </c>
      <c r="E35" s="35">
        <v>218600</v>
      </c>
      <c r="F35" s="35">
        <v>131400</v>
      </c>
      <c r="G35" s="35">
        <v>109578.07999999999</v>
      </c>
      <c r="H35" s="48">
        <f t="shared" si="0"/>
        <v>83.39275494672755</v>
      </c>
      <c r="I35" s="38">
        <v>153358.18</v>
      </c>
      <c r="J35" s="53">
        <f t="shared" si="1"/>
        <v>71.452386824100273</v>
      </c>
    </row>
    <row r="36" spans="1:10" ht="38.25" x14ac:dyDescent="0.2">
      <c r="A36" s="12">
        <v>0</v>
      </c>
      <c r="B36" s="33" t="s">
        <v>61</v>
      </c>
      <c r="C36" s="34" t="s">
        <v>62</v>
      </c>
      <c r="D36" s="35">
        <v>0</v>
      </c>
      <c r="E36" s="35">
        <v>5722900</v>
      </c>
      <c r="F36" s="35">
        <v>5722900</v>
      </c>
      <c r="G36" s="35">
        <v>4283500.04</v>
      </c>
      <c r="H36" s="48">
        <f t="shared" si="0"/>
        <v>74.848416711806948</v>
      </c>
      <c r="I36" s="38">
        <v>305629</v>
      </c>
      <c r="J36" s="53">
        <f t="shared" si="1"/>
        <v>1401.5358621073262</v>
      </c>
    </row>
    <row r="37" spans="1:10" s="16" customFormat="1" ht="38.25" x14ac:dyDescent="0.2">
      <c r="A37" s="17"/>
      <c r="B37" s="33" t="s">
        <v>63</v>
      </c>
      <c r="C37" s="34" t="s">
        <v>64</v>
      </c>
      <c r="D37" s="35">
        <v>22160</v>
      </c>
      <c r="E37" s="35">
        <v>22160</v>
      </c>
      <c r="F37" s="35">
        <v>14160</v>
      </c>
      <c r="G37" s="35">
        <v>0</v>
      </c>
      <c r="H37" s="48"/>
      <c r="I37" s="38">
        <v>0</v>
      </c>
      <c r="J37" s="53"/>
    </row>
    <row r="38" spans="1:10" ht="38.25" x14ac:dyDescent="0.2">
      <c r="A38" s="12">
        <v>0</v>
      </c>
      <c r="B38" s="33" t="s">
        <v>65</v>
      </c>
      <c r="C38" s="34" t="s">
        <v>66</v>
      </c>
      <c r="D38" s="35">
        <v>2530203</v>
      </c>
      <c r="E38" s="35">
        <v>2530203</v>
      </c>
      <c r="F38" s="35">
        <v>1261980</v>
      </c>
      <c r="G38" s="35">
        <v>811675.00999999989</v>
      </c>
      <c r="H38" s="48">
        <f t="shared" si="0"/>
        <v>64.317581102711614</v>
      </c>
      <c r="I38" s="38">
        <v>942248.61</v>
      </c>
      <c r="J38" s="53">
        <f t="shared" si="1"/>
        <v>86.142340926350627</v>
      </c>
    </row>
    <row r="39" spans="1:10" ht="25.5" x14ac:dyDescent="0.2">
      <c r="A39" s="12">
        <v>0</v>
      </c>
      <c r="B39" s="33" t="s">
        <v>145</v>
      </c>
      <c r="C39" s="34" t="s">
        <v>146</v>
      </c>
      <c r="D39" s="35">
        <v>0</v>
      </c>
      <c r="E39" s="35">
        <v>93696</v>
      </c>
      <c r="F39" s="35">
        <v>40992</v>
      </c>
      <c r="G39" s="35">
        <v>0</v>
      </c>
      <c r="H39" s="48">
        <f t="shared" si="0"/>
        <v>0</v>
      </c>
      <c r="I39" s="38">
        <v>0</v>
      </c>
      <c r="J39" s="53"/>
    </row>
    <row r="40" spans="1:10" ht="38.25" x14ac:dyDescent="0.2">
      <c r="A40" s="12">
        <v>0</v>
      </c>
      <c r="B40" s="33" t="s">
        <v>67</v>
      </c>
      <c r="C40" s="34" t="s">
        <v>68</v>
      </c>
      <c r="D40" s="35">
        <v>60600</v>
      </c>
      <c r="E40" s="35">
        <v>60600</v>
      </c>
      <c r="F40" s="35">
        <v>37200</v>
      </c>
      <c r="G40" s="35">
        <v>10800</v>
      </c>
      <c r="H40" s="48">
        <f t="shared" si="0"/>
        <v>29.032258064516132</v>
      </c>
      <c r="I40" s="13"/>
      <c r="J40" s="53"/>
    </row>
    <row r="41" spans="1:10" s="27" customFormat="1" ht="25.5" x14ac:dyDescent="0.2">
      <c r="A41" s="23">
        <v>0</v>
      </c>
      <c r="B41" s="24" t="s">
        <v>69</v>
      </c>
      <c r="C41" s="25" t="s">
        <v>70</v>
      </c>
      <c r="D41" s="26">
        <v>36909559</v>
      </c>
      <c r="E41" s="26">
        <v>38249037</v>
      </c>
      <c r="F41" s="26">
        <v>20383203</v>
      </c>
      <c r="G41" s="26">
        <v>16392630.25</v>
      </c>
      <c r="H41" s="49">
        <f t="shared" si="0"/>
        <v>80.422248897781174</v>
      </c>
      <c r="I41" s="26">
        <v>13545207.800000001</v>
      </c>
      <c r="J41" s="54">
        <f t="shared" si="1"/>
        <v>121.02162249589112</v>
      </c>
    </row>
    <row r="42" spans="1:10" ht="38.25" x14ac:dyDescent="0.2">
      <c r="A42" s="12">
        <v>1</v>
      </c>
      <c r="B42" s="33" t="s">
        <v>9</v>
      </c>
      <c r="C42" s="34" t="s">
        <v>10</v>
      </c>
      <c r="D42" s="35">
        <v>11467679</v>
      </c>
      <c r="E42" s="35">
        <v>11486379</v>
      </c>
      <c r="F42" s="35">
        <v>5880672</v>
      </c>
      <c r="G42" s="35">
        <v>4541269.58</v>
      </c>
      <c r="H42" s="48">
        <f t="shared" si="0"/>
        <v>77.223650290306949</v>
      </c>
      <c r="I42" s="38">
        <v>3381270.02</v>
      </c>
      <c r="J42" s="53">
        <f t="shared" si="1"/>
        <v>134.30662304810545</v>
      </c>
    </row>
    <row r="43" spans="1:10" ht="25.5" x14ac:dyDescent="0.2">
      <c r="A43" s="12">
        <v>0</v>
      </c>
      <c r="B43" s="33" t="s">
        <v>71</v>
      </c>
      <c r="C43" s="34" t="s">
        <v>72</v>
      </c>
      <c r="D43" s="35">
        <v>126300</v>
      </c>
      <c r="E43" s="35">
        <v>126300</v>
      </c>
      <c r="F43" s="35">
        <v>0</v>
      </c>
      <c r="G43" s="35">
        <v>0</v>
      </c>
      <c r="H43" s="48"/>
      <c r="I43" s="38">
        <v>0</v>
      </c>
      <c r="J43" s="53"/>
    </row>
    <row r="44" spans="1:10" ht="25.5" x14ac:dyDescent="0.2">
      <c r="A44" s="12">
        <v>0</v>
      </c>
      <c r="B44" s="33" t="s">
        <v>73</v>
      </c>
      <c r="C44" s="34" t="s">
        <v>74</v>
      </c>
      <c r="D44" s="35">
        <v>52650</v>
      </c>
      <c r="E44" s="35">
        <v>52650</v>
      </c>
      <c r="F44" s="35">
        <v>26850</v>
      </c>
      <c r="G44" s="35">
        <v>26091.16</v>
      </c>
      <c r="H44" s="48"/>
      <c r="I44" s="38">
        <v>26625.89</v>
      </c>
      <c r="J44" s="53">
        <f t="shared" si="1"/>
        <v>97.991691545334263</v>
      </c>
    </row>
    <row r="45" spans="1:10" ht="38.25" x14ac:dyDescent="0.2">
      <c r="A45" s="12">
        <v>0</v>
      </c>
      <c r="B45" s="33" t="s">
        <v>75</v>
      </c>
      <c r="C45" s="34" t="s">
        <v>76</v>
      </c>
      <c r="D45" s="35">
        <v>2110770</v>
      </c>
      <c r="E45" s="35">
        <v>2110770</v>
      </c>
      <c r="F45" s="35">
        <v>1176000</v>
      </c>
      <c r="G45" s="35">
        <v>1046258.5</v>
      </c>
      <c r="H45" s="48">
        <f t="shared" si="0"/>
        <v>88.967559523809527</v>
      </c>
      <c r="I45" s="38">
        <v>861976.25</v>
      </c>
      <c r="J45" s="53">
        <f t="shared" si="1"/>
        <v>121.37904031578597</v>
      </c>
    </row>
    <row r="46" spans="1:10" ht="25.5" x14ac:dyDescent="0.2">
      <c r="A46" s="12">
        <v>0</v>
      </c>
      <c r="B46" s="33" t="s">
        <v>77</v>
      </c>
      <c r="C46" s="34" t="s">
        <v>78</v>
      </c>
      <c r="D46" s="35">
        <v>134000</v>
      </c>
      <c r="E46" s="35">
        <v>134000</v>
      </c>
      <c r="F46" s="35">
        <v>66996</v>
      </c>
      <c r="G46" s="35">
        <v>55830</v>
      </c>
      <c r="H46" s="48">
        <f t="shared" si="0"/>
        <v>83.333333333333343</v>
      </c>
      <c r="I46" s="38">
        <v>61200</v>
      </c>
      <c r="J46" s="53">
        <f t="shared" si="1"/>
        <v>91.225490196078425</v>
      </c>
    </row>
    <row r="47" spans="1:10" ht="25.5" x14ac:dyDescent="0.2">
      <c r="A47" s="12">
        <v>0</v>
      </c>
      <c r="B47" s="33" t="s">
        <v>79</v>
      </c>
      <c r="C47" s="34" t="s">
        <v>80</v>
      </c>
      <c r="D47" s="35">
        <v>167100</v>
      </c>
      <c r="E47" s="35">
        <v>167100</v>
      </c>
      <c r="F47" s="35">
        <v>83700</v>
      </c>
      <c r="G47" s="35">
        <v>63624.99</v>
      </c>
      <c r="H47" s="48">
        <f t="shared" si="0"/>
        <v>76.015519713261654</v>
      </c>
      <c r="I47" s="38">
        <v>57946.85</v>
      </c>
      <c r="J47" s="53">
        <f t="shared" si="1"/>
        <v>109.7988760389909</v>
      </c>
    </row>
    <row r="48" spans="1:10" ht="25.5" x14ac:dyDescent="0.2">
      <c r="A48" s="12">
        <v>0</v>
      </c>
      <c r="B48" s="33" t="s">
        <v>81</v>
      </c>
      <c r="C48" s="34" t="s">
        <v>82</v>
      </c>
      <c r="D48" s="35">
        <v>19600</v>
      </c>
      <c r="E48" s="35">
        <v>19600</v>
      </c>
      <c r="F48" s="35">
        <v>18000</v>
      </c>
      <c r="G48" s="35">
        <v>2909.65</v>
      </c>
      <c r="H48" s="48">
        <f t="shared" si="0"/>
        <v>16.16472222222222</v>
      </c>
      <c r="I48" s="38">
        <v>8728.9500000000007</v>
      </c>
      <c r="J48" s="53">
        <f t="shared" si="1"/>
        <v>33.333333333333329</v>
      </c>
    </row>
    <row r="49" spans="1:10" ht="51" x14ac:dyDescent="0.2">
      <c r="A49" s="12">
        <v>0</v>
      </c>
      <c r="B49" s="33" t="s">
        <v>83</v>
      </c>
      <c r="C49" s="34" t="s">
        <v>84</v>
      </c>
      <c r="D49" s="35">
        <v>12876603</v>
      </c>
      <c r="E49" s="35">
        <v>12876603</v>
      </c>
      <c r="F49" s="35">
        <v>6441202</v>
      </c>
      <c r="G49" s="35">
        <v>5658134.0900000008</v>
      </c>
      <c r="H49" s="48">
        <f t="shared" si="0"/>
        <v>87.842829490520572</v>
      </c>
      <c r="I49" s="38">
        <v>5329146.57</v>
      </c>
      <c r="J49" s="53">
        <f t="shared" si="1"/>
        <v>106.17336220122016</v>
      </c>
    </row>
    <row r="50" spans="1:10" ht="25.5" x14ac:dyDescent="0.2">
      <c r="A50" s="12">
        <v>0</v>
      </c>
      <c r="B50" s="33" t="s">
        <v>19</v>
      </c>
      <c r="C50" s="34" t="s">
        <v>20</v>
      </c>
      <c r="D50" s="35">
        <v>14398</v>
      </c>
      <c r="E50" s="35">
        <v>14398</v>
      </c>
      <c r="F50" s="35">
        <v>14398</v>
      </c>
      <c r="G50" s="35">
        <v>0</v>
      </c>
      <c r="H50" s="48">
        <f t="shared" si="0"/>
        <v>0</v>
      </c>
      <c r="I50" s="38">
        <v>0</v>
      </c>
      <c r="J50" s="53"/>
    </row>
    <row r="51" spans="1:10" ht="25.5" x14ac:dyDescent="0.2">
      <c r="A51" s="12">
        <v>0</v>
      </c>
      <c r="B51" s="33" t="s">
        <v>85</v>
      </c>
      <c r="C51" s="34" t="s">
        <v>86</v>
      </c>
      <c r="D51" s="35">
        <v>21200</v>
      </c>
      <c r="E51" s="35">
        <v>21200</v>
      </c>
      <c r="F51" s="35">
        <v>7400</v>
      </c>
      <c r="G51" s="35">
        <v>6400</v>
      </c>
      <c r="H51" s="48">
        <f t="shared" si="0"/>
        <v>86.486486486486484</v>
      </c>
      <c r="I51" s="38"/>
      <c r="J51" s="53"/>
    </row>
    <row r="52" spans="1:10" x14ac:dyDescent="0.2">
      <c r="A52" s="12">
        <v>0</v>
      </c>
      <c r="B52" s="33" t="s">
        <v>87</v>
      </c>
      <c r="C52" s="34" t="s">
        <v>88</v>
      </c>
      <c r="D52" s="35">
        <v>17000</v>
      </c>
      <c r="E52" s="35">
        <v>23300</v>
      </c>
      <c r="F52" s="35">
        <v>20300</v>
      </c>
      <c r="G52" s="35">
        <v>19533.2</v>
      </c>
      <c r="H52" s="48">
        <f t="shared" si="0"/>
        <v>96.222660098522169</v>
      </c>
      <c r="I52" s="38">
        <v>7000</v>
      </c>
      <c r="J52" s="53">
        <f t="shared" si="1"/>
        <v>279.04571428571433</v>
      </c>
    </row>
    <row r="53" spans="1:10" ht="51" x14ac:dyDescent="0.2">
      <c r="A53" s="12">
        <v>0</v>
      </c>
      <c r="B53" s="33" t="s">
        <v>89</v>
      </c>
      <c r="C53" s="34" t="s">
        <v>90</v>
      </c>
      <c r="D53" s="35">
        <v>230000</v>
      </c>
      <c r="E53" s="35">
        <v>230000</v>
      </c>
      <c r="F53" s="35">
        <v>230000</v>
      </c>
      <c r="G53" s="35">
        <v>117600</v>
      </c>
      <c r="H53" s="48">
        <f t="shared" si="0"/>
        <v>51.130434782608688</v>
      </c>
      <c r="I53" s="38">
        <v>210000</v>
      </c>
      <c r="J53" s="53">
        <f t="shared" si="1"/>
        <v>56.000000000000007</v>
      </c>
    </row>
    <row r="54" spans="1:10" ht="63.75" x14ac:dyDescent="0.2">
      <c r="A54" s="12">
        <v>0</v>
      </c>
      <c r="B54" s="33" t="s">
        <v>91</v>
      </c>
      <c r="C54" s="34" t="s">
        <v>92</v>
      </c>
      <c r="D54" s="35">
        <v>2594400</v>
      </c>
      <c r="E54" s="35">
        <v>2594400</v>
      </c>
      <c r="F54" s="35">
        <v>1210600</v>
      </c>
      <c r="G54" s="35">
        <v>1004684.25</v>
      </c>
      <c r="H54" s="48">
        <f t="shared" si="0"/>
        <v>82.990603832810166</v>
      </c>
      <c r="I54" s="38">
        <v>1156454.82</v>
      </c>
      <c r="J54" s="53">
        <f t="shared" si="1"/>
        <v>86.876221416068802</v>
      </c>
    </row>
    <row r="55" spans="1:10" ht="38.25" x14ac:dyDescent="0.2">
      <c r="A55" s="12">
        <v>0</v>
      </c>
      <c r="B55" s="33" t="s">
        <v>93</v>
      </c>
      <c r="C55" s="34" t="s">
        <v>94</v>
      </c>
      <c r="D55" s="35">
        <v>25959</v>
      </c>
      <c r="E55" s="35">
        <v>25959</v>
      </c>
      <c r="F55" s="35">
        <v>12980</v>
      </c>
      <c r="G55" s="35">
        <v>11045.66</v>
      </c>
      <c r="H55" s="48">
        <f t="shared" si="0"/>
        <v>85.09753466872111</v>
      </c>
      <c r="I55" s="38">
        <v>12688.42</v>
      </c>
      <c r="J55" s="53">
        <f t="shared" si="1"/>
        <v>87.053076742415527</v>
      </c>
    </row>
    <row r="56" spans="1:10" ht="51" x14ac:dyDescent="0.2">
      <c r="A56" s="12">
        <v>0</v>
      </c>
      <c r="B56" s="33" t="s">
        <v>95</v>
      </c>
      <c r="C56" s="34" t="s">
        <v>96</v>
      </c>
      <c r="D56" s="35">
        <v>48400</v>
      </c>
      <c r="E56" s="35">
        <v>48400</v>
      </c>
      <c r="F56" s="35">
        <v>24202</v>
      </c>
      <c r="G56" s="35">
        <v>20855</v>
      </c>
      <c r="H56" s="48">
        <f t="shared" si="0"/>
        <v>86.170564416163955</v>
      </c>
      <c r="I56" s="38">
        <v>19903.27</v>
      </c>
      <c r="J56" s="53">
        <f t="shared" si="1"/>
        <v>104.78177706477379</v>
      </c>
    </row>
    <row r="57" spans="1:10" ht="51" x14ac:dyDescent="0.2">
      <c r="A57" s="12">
        <v>0</v>
      </c>
      <c r="B57" s="33" t="s">
        <v>97</v>
      </c>
      <c r="C57" s="34" t="s">
        <v>98</v>
      </c>
      <c r="D57" s="35">
        <v>0</v>
      </c>
      <c r="E57" s="35">
        <v>215718</v>
      </c>
      <c r="F57" s="35">
        <v>184407</v>
      </c>
      <c r="G57" s="35">
        <v>85514.52</v>
      </c>
      <c r="H57" s="48">
        <f t="shared" si="0"/>
        <v>46.372708194374404</v>
      </c>
      <c r="I57" s="13">
        <v>0</v>
      </c>
      <c r="J57" s="53"/>
    </row>
    <row r="58" spans="1:10" ht="25.5" x14ac:dyDescent="0.2">
      <c r="A58" s="12">
        <v>0</v>
      </c>
      <c r="B58" s="33" t="s">
        <v>99</v>
      </c>
      <c r="C58" s="34" t="s">
        <v>100</v>
      </c>
      <c r="D58" s="35">
        <v>7003500</v>
      </c>
      <c r="E58" s="35">
        <v>8102260</v>
      </c>
      <c r="F58" s="35">
        <v>4985496</v>
      </c>
      <c r="G58" s="35">
        <v>3732879.65</v>
      </c>
      <c r="H58" s="48">
        <f t="shared" si="0"/>
        <v>74.874789790223488</v>
      </c>
      <c r="I58" s="38">
        <v>2412266.7599999998</v>
      </c>
      <c r="J58" s="53">
        <f t="shared" si="1"/>
        <v>154.74572347877481</v>
      </c>
    </row>
    <row r="59" spans="1:10" s="27" customFormat="1" ht="25.5" x14ac:dyDescent="0.2">
      <c r="A59" s="23">
        <v>0</v>
      </c>
      <c r="B59" s="24" t="s">
        <v>101</v>
      </c>
      <c r="C59" s="25" t="s">
        <v>102</v>
      </c>
      <c r="D59" s="26">
        <v>25333030</v>
      </c>
      <c r="E59" s="26">
        <v>25398030</v>
      </c>
      <c r="F59" s="26">
        <v>13316471</v>
      </c>
      <c r="G59" s="26">
        <v>10448367.870000001</v>
      </c>
      <c r="H59" s="49">
        <f t="shared" si="0"/>
        <v>78.46198793959752</v>
      </c>
      <c r="I59" s="26">
        <v>10306453.09</v>
      </c>
      <c r="J59" s="54">
        <f t="shared" si="1"/>
        <v>101.37695071971653</v>
      </c>
    </row>
    <row r="60" spans="1:10" ht="38.25" x14ac:dyDescent="0.2">
      <c r="A60" s="12">
        <v>1</v>
      </c>
      <c r="B60" s="33" t="s">
        <v>9</v>
      </c>
      <c r="C60" s="34" t="s">
        <v>10</v>
      </c>
      <c r="D60" s="35">
        <v>1366317</v>
      </c>
      <c r="E60" s="35">
        <v>1366317</v>
      </c>
      <c r="F60" s="35">
        <v>713801</v>
      </c>
      <c r="G60" s="35">
        <v>433634.15</v>
      </c>
      <c r="H60" s="48">
        <f t="shared" si="0"/>
        <v>60.750005954040418</v>
      </c>
      <c r="I60" s="38">
        <v>356606.16000000009</v>
      </c>
      <c r="J60" s="53">
        <f t="shared" si="1"/>
        <v>121.60029708965206</v>
      </c>
    </row>
    <row r="61" spans="1:10" x14ac:dyDescent="0.2">
      <c r="A61" s="12">
        <v>0</v>
      </c>
      <c r="B61" s="33" t="s">
        <v>103</v>
      </c>
      <c r="C61" s="34" t="s">
        <v>104</v>
      </c>
      <c r="D61" s="35">
        <v>4025817</v>
      </c>
      <c r="E61" s="35">
        <v>4025817</v>
      </c>
      <c r="F61" s="35">
        <v>1823218</v>
      </c>
      <c r="G61" s="35">
        <v>1589278.4</v>
      </c>
      <c r="H61" s="48">
        <f t="shared" si="0"/>
        <v>87.168862966469177</v>
      </c>
      <c r="I61" s="38">
        <v>1629878.2199999997</v>
      </c>
      <c r="J61" s="53">
        <f t="shared" si="1"/>
        <v>97.509027392242857</v>
      </c>
    </row>
    <row r="62" spans="1:10" x14ac:dyDescent="0.2">
      <c r="A62" s="12">
        <v>0</v>
      </c>
      <c r="B62" s="33" t="s">
        <v>105</v>
      </c>
      <c r="C62" s="34" t="s">
        <v>106</v>
      </c>
      <c r="D62" s="35">
        <v>3338840</v>
      </c>
      <c r="E62" s="35">
        <v>3338840</v>
      </c>
      <c r="F62" s="35">
        <v>1775441</v>
      </c>
      <c r="G62" s="35">
        <v>1406889.9699999997</v>
      </c>
      <c r="H62" s="48">
        <f t="shared" si="0"/>
        <v>79.241719099649032</v>
      </c>
      <c r="I62" s="38">
        <v>1401638.09</v>
      </c>
      <c r="J62" s="53">
        <f t="shared" si="1"/>
        <v>100.37469586746175</v>
      </c>
    </row>
    <row r="63" spans="1:10" x14ac:dyDescent="0.2">
      <c r="A63" s="12">
        <v>0</v>
      </c>
      <c r="B63" s="33" t="s">
        <v>107</v>
      </c>
      <c r="C63" s="34" t="s">
        <v>108</v>
      </c>
      <c r="D63" s="35">
        <v>2754916</v>
      </c>
      <c r="E63" s="35">
        <v>2754916</v>
      </c>
      <c r="F63" s="35">
        <v>1410470</v>
      </c>
      <c r="G63" s="35">
        <v>1051296.5900000001</v>
      </c>
      <c r="H63" s="48">
        <f t="shared" si="0"/>
        <v>74.535196778378847</v>
      </c>
      <c r="I63" s="38">
        <v>991102.79999999993</v>
      </c>
      <c r="J63" s="53">
        <f t="shared" si="1"/>
        <v>106.07341539142057</v>
      </c>
    </row>
    <row r="64" spans="1:10" ht="25.5" x14ac:dyDescent="0.2">
      <c r="A64" s="12">
        <v>0</v>
      </c>
      <c r="B64" s="33" t="s">
        <v>109</v>
      </c>
      <c r="C64" s="34" t="s">
        <v>110</v>
      </c>
      <c r="D64" s="35">
        <v>12679381</v>
      </c>
      <c r="E64" s="35">
        <v>12744381</v>
      </c>
      <c r="F64" s="35">
        <v>7003509</v>
      </c>
      <c r="G64" s="35">
        <v>5457504.290000001</v>
      </c>
      <c r="H64" s="48">
        <f t="shared" si="0"/>
        <v>77.92528416826481</v>
      </c>
      <c r="I64" s="38">
        <v>5516614.9000000004</v>
      </c>
      <c r="J64" s="53">
        <f t="shared" si="1"/>
        <v>98.928498525427273</v>
      </c>
    </row>
    <row r="65" spans="1:10" ht="25.5" x14ac:dyDescent="0.2">
      <c r="A65" s="12">
        <v>0</v>
      </c>
      <c r="B65" s="33" t="s">
        <v>111</v>
      </c>
      <c r="C65" s="34" t="s">
        <v>112</v>
      </c>
      <c r="D65" s="35">
        <v>1167759</v>
      </c>
      <c r="E65" s="35">
        <v>1167759</v>
      </c>
      <c r="F65" s="35">
        <v>590032</v>
      </c>
      <c r="G65" s="35">
        <v>509764.47000000003</v>
      </c>
      <c r="H65" s="48">
        <f t="shared" si="0"/>
        <v>86.396071738481979</v>
      </c>
      <c r="I65" s="38">
        <v>410612.92000000004</v>
      </c>
      <c r="J65" s="53">
        <f t="shared" si="1"/>
        <v>124.14720657109378</v>
      </c>
    </row>
    <row r="66" spans="1:10" s="27" customFormat="1" ht="25.5" x14ac:dyDescent="0.2">
      <c r="A66" s="23">
        <v>0</v>
      </c>
      <c r="B66" s="24" t="s">
        <v>113</v>
      </c>
      <c r="C66" s="25" t="s">
        <v>114</v>
      </c>
      <c r="D66" s="26">
        <v>21742874</v>
      </c>
      <c r="E66" s="26">
        <v>34284294</v>
      </c>
      <c r="F66" s="26">
        <v>23410788</v>
      </c>
      <c r="G66" s="26">
        <v>9780305.0500000007</v>
      </c>
      <c r="H66" s="49">
        <f t="shared" si="0"/>
        <v>41.776915198241085</v>
      </c>
      <c r="I66" s="26">
        <v>10493041.600000001</v>
      </c>
      <c r="J66" s="54">
        <f t="shared" si="1"/>
        <v>93.207531455893587</v>
      </c>
    </row>
    <row r="67" spans="1:10" ht="38.25" x14ac:dyDescent="0.2">
      <c r="A67" s="12">
        <v>1</v>
      </c>
      <c r="B67" s="28" t="s">
        <v>9</v>
      </c>
      <c r="C67" s="41" t="s">
        <v>10</v>
      </c>
      <c r="D67" s="42">
        <v>4040424</v>
      </c>
      <c r="E67" s="42">
        <v>4070424</v>
      </c>
      <c r="F67" s="42">
        <v>2053409</v>
      </c>
      <c r="G67" s="42">
        <v>1731905.7999999996</v>
      </c>
      <c r="H67" s="51">
        <f t="shared" si="0"/>
        <v>84.34295359570352</v>
      </c>
      <c r="I67" s="42">
        <v>1124181.77</v>
      </c>
      <c r="J67" s="56">
        <f t="shared" si="1"/>
        <v>154.05923189805858</v>
      </c>
    </row>
    <row r="68" spans="1:10" x14ac:dyDescent="0.2">
      <c r="A68" s="12">
        <v>0</v>
      </c>
      <c r="B68" s="33" t="s">
        <v>115</v>
      </c>
      <c r="C68" s="34" t="s">
        <v>116</v>
      </c>
      <c r="D68" s="35">
        <v>0</v>
      </c>
      <c r="E68" s="35">
        <v>50000</v>
      </c>
      <c r="F68" s="35">
        <v>50000</v>
      </c>
      <c r="G68" s="35">
        <v>11619.05</v>
      </c>
      <c r="H68" s="48">
        <f t="shared" si="0"/>
        <v>23.238099999999999</v>
      </c>
      <c r="I68" s="38">
        <v>99458</v>
      </c>
      <c r="J68" s="53">
        <f t="shared" si="1"/>
        <v>11.682368436928151</v>
      </c>
    </row>
    <row r="69" spans="1:10" ht="25.5" x14ac:dyDescent="0.2">
      <c r="A69" s="12">
        <v>0</v>
      </c>
      <c r="B69" s="33" t="s">
        <v>143</v>
      </c>
      <c r="C69" s="34" t="s">
        <v>144</v>
      </c>
      <c r="D69" s="35">
        <v>0</v>
      </c>
      <c r="E69" s="35">
        <v>540000</v>
      </c>
      <c r="F69" s="35">
        <v>540000</v>
      </c>
      <c r="G69" s="35">
        <v>290472</v>
      </c>
      <c r="H69" s="48">
        <f t="shared" si="0"/>
        <v>53.791111111111114</v>
      </c>
      <c r="I69" s="38">
        <v>0</v>
      </c>
      <c r="J69" s="53"/>
    </row>
    <row r="70" spans="1:10" ht="25.5" x14ac:dyDescent="0.2">
      <c r="A70" s="12">
        <v>0</v>
      </c>
      <c r="B70" s="33" t="s">
        <v>117</v>
      </c>
      <c r="C70" s="34" t="s">
        <v>118</v>
      </c>
      <c r="D70" s="35">
        <v>460000</v>
      </c>
      <c r="E70" s="35">
        <v>2337800</v>
      </c>
      <c r="F70" s="35">
        <v>2337800</v>
      </c>
      <c r="G70" s="35">
        <v>321725.90000000002</v>
      </c>
      <c r="H70" s="48">
        <f t="shared" si="0"/>
        <v>13.761908632047227</v>
      </c>
      <c r="I70" s="38">
        <v>4219075.9799999995</v>
      </c>
      <c r="J70" s="53">
        <f t="shared" si="1"/>
        <v>7.6255061896278065</v>
      </c>
    </row>
    <row r="71" spans="1:10" x14ac:dyDescent="0.2">
      <c r="A71" s="12">
        <v>0</v>
      </c>
      <c r="B71" s="33" t="s">
        <v>119</v>
      </c>
      <c r="C71" s="34" t="s">
        <v>120</v>
      </c>
      <c r="D71" s="35">
        <v>11789000</v>
      </c>
      <c r="E71" s="35">
        <v>12577360</v>
      </c>
      <c r="F71" s="35">
        <v>6968213</v>
      </c>
      <c r="G71" s="35">
        <v>5485502.5700000003</v>
      </c>
      <c r="H71" s="48">
        <f t="shared" si="0"/>
        <v>78.72179811380623</v>
      </c>
      <c r="I71" s="38">
        <v>1395094.9899999998</v>
      </c>
      <c r="J71" s="53">
        <f t="shared" si="1"/>
        <v>393.19921649206134</v>
      </c>
    </row>
    <row r="72" spans="1:10" ht="25.5" x14ac:dyDescent="0.2">
      <c r="A72" s="12">
        <v>0</v>
      </c>
      <c r="B72" s="33" t="s">
        <v>121</v>
      </c>
      <c r="C72" s="34" t="s">
        <v>122</v>
      </c>
      <c r="D72" s="35">
        <v>3453450</v>
      </c>
      <c r="E72" s="35">
        <v>4202910</v>
      </c>
      <c r="F72" s="35">
        <v>2505566</v>
      </c>
      <c r="G72" s="35">
        <v>1746679.7300000002</v>
      </c>
      <c r="H72" s="48">
        <f t="shared" si="0"/>
        <v>69.711982442290491</v>
      </c>
      <c r="I72" s="38">
        <v>3655230.86</v>
      </c>
      <c r="J72" s="53">
        <f t="shared" ref="J72:J80" si="2">G72/I72*100</f>
        <v>47.785756820842785</v>
      </c>
    </row>
    <row r="73" spans="1:10" ht="38.25" x14ac:dyDescent="0.2">
      <c r="A73" s="12">
        <v>0</v>
      </c>
      <c r="B73" s="33" t="s">
        <v>123</v>
      </c>
      <c r="C73" s="34" t="s">
        <v>124</v>
      </c>
      <c r="D73" s="35">
        <v>2000000</v>
      </c>
      <c r="E73" s="35">
        <v>10505800</v>
      </c>
      <c r="F73" s="35">
        <v>8955800</v>
      </c>
      <c r="G73" s="35">
        <v>192400</v>
      </c>
      <c r="H73" s="48">
        <f t="shared" si="0"/>
        <v>2.1483284575358983</v>
      </c>
      <c r="I73" s="13"/>
      <c r="J73" s="53"/>
    </row>
    <row r="74" spans="1:10" s="27" customFormat="1" x14ac:dyDescent="0.2">
      <c r="A74" s="23">
        <v>1</v>
      </c>
      <c r="B74" s="28" t="s">
        <v>125</v>
      </c>
      <c r="C74" s="25" t="s">
        <v>126</v>
      </c>
      <c r="D74" s="26">
        <v>8374550</v>
      </c>
      <c r="E74" s="26">
        <v>31124608</v>
      </c>
      <c r="F74" s="26">
        <v>5072223</v>
      </c>
      <c r="G74" s="26">
        <v>4014913.0300000003</v>
      </c>
      <c r="H74" s="49">
        <f t="shared" si="0"/>
        <v>79.15489973528372</v>
      </c>
      <c r="I74" s="26">
        <v>2066545.3</v>
      </c>
      <c r="J74" s="54">
        <f t="shared" si="2"/>
        <v>194.28139465416027</v>
      </c>
    </row>
    <row r="75" spans="1:10" ht="25.5" x14ac:dyDescent="0.2">
      <c r="A75" s="12">
        <v>0</v>
      </c>
      <c r="B75" s="33" t="s">
        <v>9</v>
      </c>
      <c r="C75" s="34" t="s">
        <v>10</v>
      </c>
      <c r="D75" s="35">
        <v>5068860</v>
      </c>
      <c r="E75" s="35">
        <v>5068860</v>
      </c>
      <c r="F75" s="35">
        <v>2880720</v>
      </c>
      <c r="G75" s="35">
        <v>2111249.0300000003</v>
      </c>
      <c r="H75" s="48">
        <f t="shared" ref="H75:H81" si="3">G75/F75*100</f>
        <v>73.288935752173074</v>
      </c>
      <c r="I75" s="38">
        <v>1221545.3</v>
      </c>
      <c r="J75" s="53">
        <f t="shared" si="2"/>
        <v>172.83428048063385</v>
      </c>
    </row>
    <row r="76" spans="1:10" x14ac:dyDescent="0.2">
      <c r="A76" s="12">
        <v>0</v>
      </c>
      <c r="B76" s="33" t="s">
        <v>127</v>
      </c>
      <c r="C76" s="34" t="s">
        <v>128</v>
      </c>
      <c r="D76" s="35">
        <v>3216700</v>
      </c>
      <c r="E76" s="35">
        <v>23886084</v>
      </c>
      <c r="F76" s="35">
        <v>87839</v>
      </c>
      <c r="G76" s="35">
        <v>0</v>
      </c>
      <c r="H76" s="48">
        <f t="shared" si="3"/>
        <v>0</v>
      </c>
      <c r="I76" s="38">
        <v>0</v>
      </c>
      <c r="J76" s="53"/>
    </row>
    <row r="77" spans="1:10" ht="38.25" x14ac:dyDescent="0.2">
      <c r="A77" s="12">
        <v>0</v>
      </c>
      <c r="B77" s="33" t="s">
        <v>129</v>
      </c>
      <c r="C77" s="34" t="s">
        <v>130</v>
      </c>
      <c r="D77" s="35">
        <v>0</v>
      </c>
      <c r="E77" s="35">
        <v>92944</v>
      </c>
      <c r="F77" s="35">
        <v>92944</v>
      </c>
      <c r="G77" s="35">
        <v>92944</v>
      </c>
      <c r="H77" s="48">
        <f t="shared" si="3"/>
        <v>100</v>
      </c>
      <c r="I77" s="38"/>
      <c r="J77" s="53"/>
    </row>
    <row r="78" spans="1:10" ht="38.25" x14ac:dyDescent="0.2">
      <c r="A78" s="12">
        <v>0</v>
      </c>
      <c r="B78" s="33" t="s">
        <v>131</v>
      </c>
      <c r="C78" s="34" t="s">
        <v>132</v>
      </c>
      <c r="D78" s="35">
        <v>66000</v>
      </c>
      <c r="E78" s="35">
        <v>93730</v>
      </c>
      <c r="F78" s="35">
        <v>27730</v>
      </c>
      <c r="G78" s="35">
        <v>27730</v>
      </c>
      <c r="H78" s="48">
        <f t="shared" si="3"/>
        <v>100</v>
      </c>
      <c r="I78" s="38">
        <v>30000</v>
      </c>
      <c r="J78" s="53">
        <f t="shared" si="2"/>
        <v>92.433333333333337</v>
      </c>
    </row>
    <row r="79" spans="1:10" x14ac:dyDescent="0.2">
      <c r="A79" s="12">
        <v>0</v>
      </c>
      <c r="B79" s="33" t="s">
        <v>133</v>
      </c>
      <c r="C79" s="34" t="s">
        <v>134</v>
      </c>
      <c r="D79" s="35">
        <v>22990</v>
      </c>
      <c r="E79" s="35">
        <v>222990</v>
      </c>
      <c r="F79" s="35">
        <v>222990</v>
      </c>
      <c r="G79" s="35">
        <v>222990</v>
      </c>
      <c r="H79" s="48">
        <f t="shared" si="3"/>
        <v>100</v>
      </c>
      <c r="I79" s="38">
        <v>280000</v>
      </c>
      <c r="J79" s="53">
        <f t="shared" si="2"/>
        <v>79.639285714285705</v>
      </c>
    </row>
    <row r="80" spans="1:10" ht="38.25" x14ac:dyDescent="0.2">
      <c r="A80" s="12">
        <v>0</v>
      </c>
      <c r="B80" s="33" t="s">
        <v>135</v>
      </c>
      <c r="C80" s="34" t="s">
        <v>136</v>
      </c>
      <c r="D80" s="35">
        <v>0</v>
      </c>
      <c r="E80" s="35">
        <v>1760000</v>
      </c>
      <c r="F80" s="35">
        <v>1760000</v>
      </c>
      <c r="G80" s="35">
        <v>1560000</v>
      </c>
      <c r="H80" s="48">
        <f t="shared" si="3"/>
        <v>88.63636363636364</v>
      </c>
      <c r="I80" s="38">
        <v>535000</v>
      </c>
      <c r="J80" s="53">
        <f t="shared" si="2"/>
        <v>291.58878504672896</v>
      </c>
    </row>
    <row r="81" spans="1:10" x14ac:dyDescent="0.2">
      <c r="A81" s="12">
        <v>1</v>
      </c>
      <c r="B81" s="43" t="s">
        <v>137</v>
      </c>
      <c r="C81" s="44" t="s">
        <v>138</v>
      </c>
      <c r="D81" s="45">
        <v>351625436</v>
      </c>
      <c r="E81" s="45">
        <v>397281487</v>
      </c>
      <c r="F81" s="45">
        <v>229712027</v>
      </c>
      <c r="G81" s="45">
        <v>167704195.93000007</v>
      </c>
      <c r="H81" s="47">
        <f t="shared" si="3"/>
        <v>73.006275779369645</v>
      </c>
      <c r="I81" s="46">
        <f>I7+I24+I41+I59+I66+I74</f>
        <v>152958916.34999996</v>
      </c>
      <c r="J81" s="52">
        <f>G81/I81*100</f>
        <v>109.64002617948732</v>
      </c>
    </row>
    <row r="83" spans="1:10" x14ac:dyDescent="0.2">
      <c r="B83" s="9"/>
      <c r="C83" s="7"/>
      <c r="D83" s="5"/>
      <c r="E83" s="5"/>
      <c r="F83" s="5"/>
      <c r="G83" s="5"/>
      <c r="H83" s="5"/>
      <c r="I83" s="5"/>
      <c r="J83" s="32"/>
    </row>
    <row r="91" spans="1:10" hidden="1" x14ac:dyDescent="0.2"/>
  </sheetData>
  <mergeCells count="2">
    <mergeCell ref="B2:J2"/>
    <mergeCell ref="B3:J3"/>
  </mergeCells>
  <conditionalFormatting sqref="B8:B24 B68:B73 B61:B66 B43:B59 B26:B41 B75:B80">
    <cfRule type="expression" dxfId="455" priority="52" stopIfTrue="1">
      <formula>A8=1</formula>
    </cfRule>
    <cfRule type="expression" dxfId="454" priority="53" stopIfTrue="1">
      <formula>A8=2</formula>
    </cfRule>
    <cfRule type="expression" dxfId="453" priority="54" stopIfTrue="1">
      <formula>A8=3</formula>
    </cfRule>
  </conditionalFormatting>
  <conditionalFormatting sqref="C8:C24 C68:C73 C61:C66 C43:C59 C26:C41 C75:C80">
    <cfRule type="expression" dxfId="452" priority="55" stopIfTrue="1">
      <formula>A8=1</formula>
    </cfRule>
    <cfRule type="expression" dxfId="451" priority="56" stopIfTrue="1">
      <formula>A8=2</formula>
    </cfRule>
    <cfRule type="expression" dxfId="450" priority="57" stopIfTrue="1">
      <formula>A8=3</formula>
    </cfRule>
  </conditionalFormatting>
  <conditionalFormatting sqref="D8:D24 D68:D73 D61:D66 D43:D59 D26:D41 D75:D80">
    <cfRule type="expression" dxfId="449" priority="58" stopIfTrue="1">
      <formula>A8=1</formula>
    </cfRule>
    <cfRule type="expression" dxfId="448" priority="59" stopIfTrue="1">
      <formula>A8=2</formula>
    </cfRule>
    <cfRule type="expression" dxfId="447" priority="60" stopIfTrue="1">
      <formula>A8=3</formula>
    </cfRule>
  </conditionalFormatting>
  <conditionalFormatting sqref="E8:E24 E68:E73 E61:E66 E43:E59 E26:E41 E75:E80">
    <cfRule type="expression" dxfId="446" priority="61" stopIfTrue="1">
      <formula>A8=1</formula>
    </cfRule>
    <cfRule type="expression" dxfId="445" priority="62" stopIfTrue="1">
      <formula>A8=2</formula>
    </cfRule>
    <cfRule type="expression" dxfId="444" priority="63" stopIfTrue="1">
      <formula>A8=3</formula>
    </cfRule>
  </conditionalFormatting>
  <conditionalFormatting sqref="F8:F24 F68:F73 F61:F66 F43:F59 F26:F41 F75:F80">
    <cfRule type="expression" dxfId="443" priority="64" stopIfTrue="1">
      <formula>A8=1</formula>
    </cfRule>
    <cfRule type="expression" dxfId="442" priority="65" stopIfTrue="1">
      <formula>A8=2</formula>
    </cfRule>
    <cfRule type="expression" dxfId="441" priority="66" stopIfTrue="1">
      <formula>A8=3</formula>
    </cfRule>
  </conditionalFormatting>
  <conditionalFormatting sqref="G8:G24 G68:G73 G61:G66 G43:G59 G26:G41 G75:G80">
    <cfRule type="expression" dxfId="440" priority="73" stopIfTrue="1">
      <formula>A8=1</formula>
    </cfRule>
    <cfRule type="expression" dxfId="439" priority="74" stopIfTrue="1">
      <formula>A8=2</formula>
    </cfRule>
    <cfRule type="expression" dxfId="438" priority="75" stopIfTrue="1">
      <formula>A8=3</formula>
    </cfRule>
  </conditionalFormatting>
  <conditionalFormatting sqref="H8:H24 H68:H73 H61:H66 H43:H59 H26:H41 H75:H80">
    <cfRule type="expression" dxfId="437" priority="76" stopIfTrue="1">
      <formula>A8=1</formula>
    </cfRule>
    <cfRule type="expression" dxfId="436" priority="77" stopIfTrue="1">
      <formula>A8=2</formula>
    </cfRule>
    <cfRule type="expression" dxfId="435" priority="78" stopIfTrue="1">
      <formula>A8=3</formula>
    </cfRule>
  </conditionalFormatting>
  <conditionalFormatting sqref="I16:I18 I21 I40 I54 I57 I73 I80">
    <cfRule type="expression" dxfId="434" priority="79" stopIfTrue="1">
      <formula>A16=1</formula>
    </cfRule>
    <cfRule type="expression" dxfId="433" priority="80" stopIfTrue="1">
      <formula>A16=2</formula>
    </cfRule>
    <cfRule type="expression" dxfId="432" priority="81" stopIfTrue="1">
      <formula>A16=3</formula>
    </cfRule>
  </conditionalFormatting>
  <conditionalFormatting sqref="J8:J24 J68:J73 J61:J66 J43:J59 J26:J41 J75:J80">
    <cfRule type="expression" dxfId="431" priority="82" stopIfTrue="1">
      <formula>A8=1</formula>
    </cfRule>
    <cfRule type="expression" dxfId="430" priority="83" stopIfTrue="1">
      <formula>A8=2</formula>
    </cfRule>
    <cfRule type="expression" dxfId="429" priority="84" stopIfTrue="1">
      <formula>A8=3</formula>
    </cfRule>
  </conditionalFormatting>
  <conditionalFormatting sqref="B83:B92">
    <cfRule type="expression" dxfId="428" priority="4" stopIfTrue="1">
      <formula>A83=1</formula>
    </cfRule>
    <cfRule type="expression" dxfId="427" priority="5" stopIfTrue="1">
      <formula>A83=2</formula>
    </cfRule>
    <cfRule type="expression" dxfId="426" priority="6" stopIfTrue="1">
      <formula>A83=3</formula>
    </cfRule>
  </conditionalFormatting>
  <conditionalFormatting sqref="C83:C92">
    <cfRule type="expression" dxfId="425" priority="7" stopIfTrue="1">
      <formula>A83=1</formula>
    </cfRule>
    <cfRule type="expression" dxfId="424" priority="8" stopIfTrue="1">
      <formula>A83=2</formula>
    </cfRule>
    <cfRule type="expression" dxfId="423" priority="9" stopIfTrue="1">
      <formula>A83=3</formula>
    </cfRule>
  </conditionalFormatting>
  <conditionalFormatting sqref="D83:D92">
    <cfRule type="expression" dxfId="422" priority="10" stopIfTrue="1">
      <formula>A83=1</formula>
    </cfRule>
    <cfRule type="expression" dxfId="421" priority="11" stopIfTrue="1">
      <formula>A83=2</formula>
    </cfRule>
    <cfRule type="expression" dxfId="420" priority="12" stopIfTrue="1">
      <formula>A83=3</formula>
    </cfRule>
  </conditionalFormatting>
  <conditionalFormatting sqref="E83:E92">
    <cfRule type="expression" dxfId="419" priority="13" stopIfTrue="1">
      <formula>A83=1</formula>
    </cfRule>
    <cfRule type="expression" dxfId="418" priority="14" stopIfTrue="1">
      <formula>A83=2</formula>
    </cfRule>
    <cfRule type="expression" dxfId="417" priority="15" stopIfTrue="1">
      <formula>A83=3</formula>
    </cfRule>
  </conditionalFormatting>
  <conditionalFormatting sqref="F83:F92">
    <cfRule type="expression" dxfId="416" priority="16" stopIfTrue="1">
      <formula>A83=1</formula>
    </cfRule>
    <cfRule type="expression" dxfId="415" priority="17" stopIfTrue="1">
      <formula>A83=2</formula>
    </cfRule>
    <cfRule type="expression" dxfId="414" priority="18" stopIfTrue="1">
      <formula>A83=3</formula>
    </cfRule>
  </conditionalFormatting>
  <conditionalFormatting sqref="G83:G92">
    <cfRule type="expression" dxfId="413" priority="25" stopIfTrue="1">
      <formula>A83=1</formula>
    </cfRule>
    <cfRule type="expression" dxfId="412" priority="26" stopIfTrue="1">
      <formula>A83=2</formula>
    </cfRule>
    <cfRule type="expression" dxfId="411" priority="27" stopIfTrue="1">
      <formula>A83=3</formula>
    </cfRule>
  </conditionalFormatting>
  <conditionalFormatting sqref="H83:H92">
    <cfRule type="expression" dxfId="410" priority="28" stopIfTrue="1">
      <formula>A83=1</formula>
    </cfRule>
    <cfRule type="expression" dxfId="409" priority="29" stopIfTrue="1">
      <formula>A83=2</formula>
    </cfRule>
    <cfRule type="expression" dxfId="408" priority="30" stopIfTrue="1">
      <formula>A83=3</formula>
    </cfRule>
  </conditionalFormatting>
  <conditionalFormatting sqref="I83:I92">
    <cfRule type="expression" dxfId="407" priority="31" stopIfTrue="1">
      <formula>A83=1</formula>
    </cfRule>
    <cfRule type="expression" dxfId="406" priority="32" stopIfTrue="1">
      <formula>A83=2</formula>
    </cfRule>
    <cfRule type="expression" dxfId="405" priority="33" stopIfTrue="1">
      <formula>A83=3</formula>
    </cfRule>
  </conditionalFormatting>
  <conditionalFormatting sqref="J83:J92">
    <cfRule type="expression" dxfId="404" priority="34" stopIfTrue="1">
      <formula>A83=1</formula>
    </cfRule>
    <cfRule type="expression" dxfId="403" priority="35" stopIfTrue="1">
      <formula>A83=2</formula>
    </cfRule>
    <cfRule type="expression" dxfId="402" priority="36" stopIfTrue="1">
      <formula>A83=3</formula>
    </cfRule>
  </conditionalFormatting>
  <conditionalFormatting sqref="B15">
    <cfRule type="expression" dxfId="401" priority="1" stopIfTrue="1">
      <formula>XEO15=1</formula>
    </cfRule>
    <cfRule type="expression" dxfId="400" priority="2" stopIfTrue="1">
      <formula>XEO15=2</formula>
    </cfRule>
    <cfRule type="expression" dxfId="399" priority="3" stopIfTrue="1">
      <formula>XEO15=3</formula>
    </cfRule>
  </conditionalFormatting>
  <pageMargins left="0.32" right="0.33" top="0.39370078740157499" bottom="0.39370078740157499" header="0" footer="0"/>
  <pageSetup paperSize="9" scale="92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analiz_vd0</vt:lpstr>
      <vt:lpstr>Аркуш1</vt:lpstr>
      <vt:lpstr>Лист1</vt:lpstr>
      <vt:lpstr>analiz_vd0!Заголовки_для_друку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2025-07-28T07:29:45Z</cp:lastPrinted>
  <dcterms:created xsi:type="dcterms:W3CDTF">2025-06-10T12:40:17Z</dcterms:created>
  <dcterms:modified xsi:type="dcterms:W3CDTF">2025-07-28T08:11:54Z</dcterms:modified>
</cp:coreProperties>
</file>