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Мои документы\На сайт\"/>
    </mc:Choice>
  </mc:AlternateContent>
  <xr:revisionPtr revIDLastSave="0" documentId="13_ncr:1_{D07B5980-0BF6-4D2A-AA75-F206617060EF}" xr6:coauthVersionLast="47" xr6:coauthVersionMax="47" xr10:uidLastSave="{00000000-0000-0000-0000-000000000000}"/>
  <bookViews>
    <workbookView xWindow="-120" yWindow="-120" windowWidth="21840" windowHeight="13020" xr2:uid="{BF974669-6CAD-4F47-AE8D-FAB154D7FFA0}"/>
  </bookViews>
  <sheets>
    <sheet name="analiz_vd0" sheetId="2" r:id="rId1"/>
    <sheet name="Лист1" sheetId="1" r:id="rId2"/>
  </sheets>
  <definedNames>
    <definedName name="CREXPORT">#REF!</definedName>
    <definedName name="n" hidden="1">{#N/A,#N/A,FALSE,"Лист4"}</definedName>
    <definedName name="wrn.Інструкція." hidden="1">{#N/A,#N/A,FALSE,"Лист4"}</definedName>
    <definedName name="аа" hidden="1">{#N/A,#N/A,FALSE,"Лист4"}</definedName>
    <definedName name="аааа" hidden="1">{#N/A,#N/A,FALSE,"Лист4"}</definedName>
    <definedName name="ааааа" hidden="1">{#N/A,#N/A,FALSE,"Лист4"}</definedName>
    <definedName name="аааг" hidden="1">{#N/A,#N/A,FALSE,"Лист4"}</definedName>
    <definedName name="ааао" hidden="1">{#N/A,#N/A,FALSE,"Лист4"}</definedName>
    <definedName name="аааоркк" hidden="1">{#N/A,#N/A,FALSE,"Лист4"}</definedName>
    <definedName name="аарр" hidden="1">{#N/A,#N/A,FALSE,"Лист4"}</definedName>
    <definedName name="амп" hidden="1">{#N/A,#N/A,FALSE,"Лист4"}</definedName>
    <definedName name="ап" hidden="1">{#N/A,#N/A,FALSE,"Лист4"}</definedName>
    <definedName name="апро" hidden="1">{#N/A,#N/A,FALSE,"Лист4"}</definedName>
    <definedName name="аунуну" hidden="1">{#N/A,#N/A,FALSE,"Лист4"}</definedName>
    <definedName name="бб" hidden="1">{#N/A,#N/A,FALSE,"Лист4"}</definedName>
    <definedName name="вап" hidden="1">{#N/A,#N/A,FALSE,"Лист4"}</definedName>
    <definedName name="вапа" hidden="1">{#N/A,#N/A,FALSE,"Лист4"}</definedName>
    <definedName name="вапро" hidden="1">{#N/A,#N/A,FALSE,"Лист4"}</definedName>
    <definedName name="вау" hidden="1">{#N/A,#N/A,FALSE,"Лист4"}</definedName>
    <definedName name="вв" hidden="1">{#N/A,#N/A,FALSE,"Лист4"}</definedName>
    <definedName name="вмр" hidden="1">{#N/A,#N/A,FALSE,"Лист4"}</definedName>
    <definedName name="вруу" hidden="1">{#N/A,#N/A,FALSE,"Лист4"}</definedName>
    <definedName name="врууунуууу" hidden="1">{#N/A,#N/A,FALSE,"Лист4"}</definedName>
    <definedName name="гг" hidden="1">{#N/A,#N/A,FALSE,"Лист4"}</definedName>
    <definedName name="ггг" hidden="1">{#N/A,#N/A,FALSE,"Лист4"}</definedName>
    <definedName name="гго" hidden="1">{#N/A,#N/A,FALSE,"Лист4"}</definedName>
    <definedName name="ггшшз" hidden="1">{#N/A,#N/A,FALSE,"Лист4"}</definedName>
    <definedName name="гр" hidden="1">{#N/A,#N/A,FALSE,"Лист4"}</definedName>
    <definedName name="ддд" hidden="1">{#N/A,#N/A,FALSE,"Лист4"}</definedName>
    <definedName name="е" hidden="1">{#N/A,#N/A,FALSE,"Лист4"}</definedName>
    <definedName name="ее" hidden="1">{#N/A,#N/A,FALSE,"Лист4"}</definedName>
    <definedName name="ееге" hidden="1">{#N/A,#N/A,FALSE,"Лист4"}</definedName>
    <definedName name="еегше" hidden="1">{#N/A,#N/A,FALSE,"Лист4"}</definedName>
    <definedName name="еее" hidden="1">{#N/A,#N/A,FALSE,"Лист4"}</definedName>
    <definedName name="ееее" hidden="1">{#N/A,#N/A,FALSE,"Лист4"}</definedName>
    <definedName name="ееекк" hidden="1">{#N/A,#N/A,FALSE,"Лист4"}</definedName>
    <definedName name="еепке" hidden="1">{#N/A,#N/A,FALSE,"Лист4"}</definedName>
    <definedName name="еешгег" hidden="1">{#N/A,#N/A,FALSE,"Лист4"}</definedName>
    <definedName name="екуц" hidden="1">{#N/A,#N/A,FALSE,"Лист4"}</definedName>
    <definedName name="енг" hidden="1">{#N/A,#N/A,FALSE,"Лист4"}</definedName>
    <definedName name="епи" hidden="1">{#N/A,#N/A,FALSE,"Лист4"}</definedName>
    <definedName name="ешгееуу" hidden="1">{#N/A,#N/A,FALSE,"Лист4"}</definedName>
    <definedName name="є" hidden="1">{#N/A,#N/A,FALSE,"Лист4"}</definedName>
    <definedName name="єєє" hidden="1">{#N/A,#N/A,FALSE,"Лист4"}</definedName>
    <definedName name="єєєєєє" hidden="1">{#N/A,#N/A,FALSE,"Лист4"}</definedName>
    <definedName name="єєєєєєє" hidden="1">{#N/A,#N/A,FALSE,"Лист4"}</definedName>
    <definedName name="єєєєєєє." hidden="1">{#N/A,#N/A,FALSE,"Лист4"}</definedName>
    <definedName name="єж" hidden="1">{#N/A,#N/A,FALSE,"Лист4"}</definedName>
    <definedName name="жж" hidden="1">{#N/A,#N/A,FALSE,"Лист4"}</definedName>
    <definedName name="житлове" hidden="1">{#N/A,#N/A,FALSE,"Лист4"}</definedName>
    <definedName name="_xlnm.Print_Titles" localSheetId="0">analiz_vd0!$5:$6</definedName>
    <definedName name="здоровя" hidden="1">{#N/A,#N/A,FALSE,"Лист4"}</definedName>
    <definedName name="зз" hidden="1">{#N/A,#N/A,FALSE,"Лист4"}</definedName>
    <definedName name="ззз" hidden="1">{#N/A,#N/A,FALSE,"Лист4"}</definedName>
    <definedName name="зззз" hidden="1">{#N/A,#N/A,FALSE,"Лист4"}</definedName>
    <definedName name="ип" hidden="1">{#N/A,#N/A,FALSE,"Лист4"}</definedName>
    <definedName name="ить" hidden="1">{#N/A,#N/A,FALSE,"Лист4"}</definedName>
    <definedName name="іваа" hidden="1">{#N/A,#N/A,FALSE,"Лист4"}</definedName>
    <definedName name="івап" hidden="1">{#N/A,#N/A,FALSE,"Лист4"}</definedName>
    <definedName name="івпа" hidden="1">{#N/A,#N/A,FALSE,"Лист4"}</definedName>
    <definedName name="їжд" hidden="1">{#N/A,#N/A,FALSE,"Лист4"}</definedName>
    <definedName name="іі" hidden="1">{#N/A,#N/A,FALSE,"Лист4"}</definedName>
    <definedName name="ііі" hidden="1">{#N/A,#N/A,FALSE,"Лист4"}</definedName>
    <definedName name="іііі" hidden="1">{#N/A,#N/A,FALSE,"Лист4"}</definedName>
    <definedName name="ін" hidden="1">{#N/A,#N/A,FALSE,"Лист4"}</definedName>
    <definedName name="інші" hidden="1">{#N/A,#N/A,FALSE,"Лист4"}</definedName>
    <definedName name="іук" hidden="1">{#N/A,#N/A,FALSE,"Лист4"}</definedName>
    <definedName name="ййй" hidden="1">{#N/A,#N/A,FALSE,"Лист4"}</definedName>
    <definedName name="йййй" hidden="1">{#N/A,#N/A,FALSE,"Лист4"}</definedName>
    <definedName name="кгккг" hidden="1">{#N/A,#N/A,FALSE,"Лист4"}</definedName>
    <definedName name="кгкккк" hidden="1">{#N/A,#N/A,FALSE,"Лист4"}</definedName>
    <definedName name="кеуц" hidden="1">{#N/A,#N/A,FALSE,"Лист4"}</definedName>
    <definedName name="кк" hidden="1">{#N/A,#N/A,FALSE,"Лист4"}</definedName>
    <definedName name="ккгкг" hidden="1">{#N/A,#N/A,FALSE,"Лист4"}</definedName>
    <definedName name="ккк" hidden="1">{#N/A,#N/A,FALSE,"Лист4"}</definedName>
    <definedName name="кккну" hidden="1">{#N/A,#N/A,FALSE,"Лист4"}</definedName>
    <definedName name="кккокк" hidden="1">{#N/A,#N/A,FALSE,"Лист4"}</definedName>
    <definedName name="комунальне" hidden="1">{#N/A,#N/A,FALSE,"Лист4"}</definedName>
    <definedName name="кот" hidden="1">{#N/A,#N/A,FALSE,"Лист4"}</definedName>
    <definedName name="кр" hidden="1">{#N/A,#N/A,FALSE,"Лист4"}</definedName>
    <definedName name="культура" hidden="1">{#N/A,#N/A,FALSE,"Лист4"}</definedName>
    <definedName name="л" hidden="1">{#N/A,#N/A,FALSE,"Лист4"}</definedName>
    <definedName name="лд" hidden="1">{#N/A,#N/A,FALSE,"Лист4"}</definedName>
    <definedName name="лл" hidden="1">{#N/A,#N/A,FALSE,"Лист4"}</definedName>
    <definedName name="ллл" hidden="1">{#N/A,#N/A,FALSE,"Лист4"}</definedName>
    <definedName name="лнпллпл" hidden="1">{#N/A,#N/A,FALSE,"Лист4"}</definedName>
    <definedName name="мак" hidden="1">{#N/A,#N/A,FALSE,"Лист4"}</definedName>
    <definedName name="мм" hidden="1">{#N/A,#N/A,FALSE,"Лист4"}</definedName>
    <definedName name="мпе" hidden="1">{#N/A,#N/A,FALSE,"Лист4"}</definedName>
    <definedName name="нгнгш" hidden="1">{#N/A,#N/A,FALSE,"Лист4"}</definedName>
    <definedName name="ннггг" hidden="1">{#N/A,#N/A,FALSE,"Лист4"}</definedName>
    <definedName name="ннн" hidden="1">{#N/A,#N/A,FALSE,"Лист4"}</definedName>
    <definedName name="ннннг" hidden="1">{#N/A,#N/A,FALSE,"Лист4"}</definedName>
    <definedName name="нннннннн" hidden="1">{#N/A,#N/A,FALSE,"Лист4"}</definedName>
    <definedName name="ннншенгке" hidden="1">{#N/A,#N/A,FALSE,"Лист4"}</definedName>
    <definedName name="нншекк" hidden="1">{#N/A,#N/A,FALSE,"Лист4"}</definedName>
    <definedName name="оггне" hidden="1">{#N/A,#N/A,FALSE,"Лист4"}</definedName>
    <definedName name="оллд" hidden="1">{#N/A,#N/A,FALSE,"Лист4"}</definedName>
    <definedName name="олол" hidden="1">{#N/A,#N/A,FALSE,"Лист4"}</definedName>
    <definedName name="оо" hidden="1">{#N/A,#N/A,FALSE,"Лист4"}</definedName>
    <definedName name="ооо" hidden="1">{#N/A,#N/A,FALSE,"Лист4"}</definedName>
    <definedName name="орнг" hidden="1">{#N/A,#N/A,FALSE,"Лист4"}</definedName>
    <definedName name="освіта" hidden="1">{#N/A,#N/A,FALSE,"Лист4"}</definedName>
    <definedName name="ох" hidden="1">{#N/A,#N/A,FALSE,"Лист4"}</definedName>
    <definedName name="охорона" hidden="1">{#N/A,#N/A,FALSE,"Лист4"}</definedName>
    <definedName name="плеккккг" hidden="1">{#N/A,#N/A,FALSE,"Лист4"}</definedName>
    <definedName name="пллеелш" hidden="1">{#N/A,#N/A,FALSE,"Лист4"}</definedName>
    <definedName name="попле" hidden="1">{#N/A,#N/A,FALSE,"Лист4"}</definedName>
    <definedName name="пот" hidden="1">{#N/A,#N/A,FALSE,"Лист4"}</definedName>
    <definedName name="пп" hidden="1">{#N/A,#N/A,FALSE,"Лист4"}</definedName>
    <definedName name="ппше" hidden="1">{#N/A,#N/A,FALSE,"Лист4"}</definedName>
    <definedName name="про" hidden="1">{#N/A,#N/A,FALSE,"Лист4"}</definedName>
    <definedName name="прое" hidden="1">{#N/A,#N/A,FALSE,"Лист4"}</definedName>
    <definedName name="прои" hidden="1">{#N/A,#N/A,FALSE,"Лист4"}</definedName>
    <definedName name="рор" hidden="1">{#N/A,#N/A,FALSE,"Лист4"}</definedName>
    <definedName name="роро" hidden="1">{#N/A,#N/A,FALSE,"Лист4"}</definedName>
    <definedName name="рррр" hidden="1">{#N/A,#N/A,FALSE,"Лист4"}</definedName>
    <definedName name="сми" hidden="1">{#N/A,#N/A,FALSE,"Лист4"}</definedName>
    <definedName name="сс" hidden="1">{#N/A,#N/A,FALSE,"Лист4"}</definedName>
    <definedName name="сум" hidden="1">{#N/A,#N/A,FALSE,"Лист4"}</definedName>
    <definedName name="Суми" hidden="1">{#N/A,#N/A,FALSE,"Лист4"}</definedName>
    <definedName name="счу" hidden="1">{#N/A,#N/A,FALSE,"Лист4"}</definedName>
    <definedName name="счя" hidden="1">{#N/A,#N/A,FALSE,"Лист4"}</definedName>
    <definedName name="тогн" hidden="1">{#N/A,#N/A,FALSE,"Лист4"}</definedName>
    <definedName name="трн" hidden="1">{#N/A,#N/A,FALSE,"Лист4"}</definedName>
    <definedName name="ттт" hidden="1">{#N/A,#N/A,FALSE,"Лист4"}</definedName>
    <definedName name="ть" hidden="1">{#N/A,#N/A,FALSE,"Лист4"}</definedName>
    <definedName name="уа" hidden="1">{#N/A,#N/A,FALSE,"Лист4"}</definedName>
    <definedName name="увке" hidden="1">{#N/A,#N/A,FALSE,"Лист4"}</definedName>
    <definedName name="уеунукнун" hidden="1">{#N/A,#N/A,FALSE,"Лист4"}</definedName>
    <definedName name="уке" hidden="1">{#N/A,#N/A,FALSE,"Лист4"}</definedName>
    <definedName name="укй" hidden="1">{#N/A,#N/A,FALSE,"Лист4"}</definedName>
    <definedName name="укунн" hidden="1">{#N/A,#N/A,FALSE,"Лист4"}</definedName>
    <definedName name="унунен" hidden="1">{#N/A,#N/A,FALSE,"Лист4"}</definedName>
    <definedName name="унунун" hidden="1">{#N/A,#N/A,FALSE,"Лист4"}</definedName>
    <definedName name="унуу" hidden="1">{#N/A,#N/A,FALSE,"Лист4"}</definedName>
    <definedName name="унуун" hidden="1">{#N/A,#N/A,FALSE,"Лист4"}</definedName>
    <definedName name="унууу" hidden="1">{#N/A,#N/A,FALSE,"Лист4"}</definedName>
    <definedName name="управ" hidden="1">{#N/A,#N/A,FALSE,"Лист4"}</definedName>
    <definedName name="управління" hidden="1">{#N/A,#N/A,FALSE,"Лист4"}</definedName>
    <definedName name="уукее" hidden="1">{#N/A,#N/A,FALSE,"Лист4"}</definedName>
    <definedName name="ууннну" hidden="1">{#N/A,#N/A,FALSE,"Лист4"}</definedName>
    <definedName name="ууну" hidden="1">{#N/A,#N/A,FALSE,"Лист4"}</definedName>
    <definedName name="уунунг" hidden="1">{#N/A,#N/A,FALSE,"Лист4"}</definedName>
    <definedName name="уунунууу" hidden="1">{#N/A,#N/A,FALSE,"Лист4"}</definedName>
    <definedName name="уунуурр" hidden="1">{#N/A,#N/A,FALSE,"Лист4"}</definedName>
    <definedName name="уунуууу" hidden="1">{#N/A,#N/A,FALSE,"Лист4"}</definedName>
    <definedName name="ууу" hidden="1">{#N/A,#N/A,FALSE,"Лист4"}</definedName>
    <definedName name="ууунну" hidden="1">{#N/A,#N/A,FALSE,"Лист4"}</definedName>
    <definedName name="ууунууууу" hidden="1">{#N/A,#N/A,FALSE,"Лист4"}</definedName>
    <definedName name="уууу" hidden="1">{#N/A,#N/A,FALSE,"Лист4"}</definedName>
    <definedName name="уууу32" hidden="1">{#N/A,#N/A,FALSE,"Лист4"}</definedName>
    <definedName name="уууун" hidden="1">{#N/A,#N/A,FALSE,"Лист4"}</definedName>
    <definedName name="фф" hidden="1">{#N/A,#N/A,FALSE,"Лист4"}</definedName>
    <definedName name="ффф" hidden="1">{#N/A,#N/A,FALSE,"Лист4"}</definedName>
    <definedName name="фффф" hidden="1">{#N/A,#N/A,FALSE,"Лист4"}</definedName>
    <definedName name="ффффф" hidden="1">{#N/A,#N/A,FALSE,"Лист4"}</definedName>
    <definedName name="хз" hidden="1">{#N/A,#N/A,FALSE,"Лист4"}</definedName>
    <definedName name="хїз" hidden="1">{#N/A,#N/A,FALSE,"Лист4"}</definedName>
    <definedName name="ххх" hidden="1">{#N/A,#N/A,FALSE,"Лист4"}</definedName>
    <definedName name="ц" hidden="1">{#N/A,#N/A,FALSE,"Лист4"}</definedName>
    <definedName name="цва" hidden="1">{#N/A,#N/A,FALSE,"Лист4"}</definedName>
    <definedName name="цекццецце" hidden="1">{#N/A,#N/A,FALSE,"Лист4"}</definedName>
    <definedName name="цеце" hidden="1">{#N/A,#N/A,FALSE,"Лист4"}</definedName>
    <definedName name="цецеце" hidden="1">{#N/A,#N/A,FALSE,"Лист4"}</definedName>
    <definedName name="цук" hidden="1">{#N/A,#N/A,FALSE,"Лист4"}</definedName>
    <definedName name="цуку" hidden="1">{#N/A,#N/A,FALSE,"Лист4"}</definedName>
    <definedName name="цууу" hidden="1">{#N/A,#N/A,FALSE,"Лист4"}</definedName>
    <definedName name="цц" hidden="1">{#N/A,#N/A,FALSE,"Лист4"}</definedName>
    <definedName name="ццвва" hidden="1">{#N/A,#N/A,FALSE,"Лист4"}</definedName>
    <definedName name="ццецц" hidden="1">{#N/A,#N/A,FALSE,"Лист4"}</definedName>
    <definedName name="ццеццке" hidden="1">{#N/A,#N/A,FALSE,"Лист4"}</definedName>
    <definedName name="ццеццкевап" hidden="1">{#N/A,#N/A,FALSE,"Лист4"}</definedName>
    <definedName name="ццке" hidden="1">{#N/A,#N/A,FALSE,"Лист4"}</definedName>
    <definedName name="ццук" hidden="1">{#N/A,#N/A,FALSE,"Лист4"}</definedName>
    <definedName name="цццецц" hidden="1">{#N/A,#N/A,FALSE,"Лист4"}</definedName>
    <definedName name="цццкеец" hidden="1">{#N/A,#N/A,FALSE,"Лист4"}</definedName>
    <definedName name="цццц" hidden="1">{#N/A,#N/A,FALSE,"Лист4"}</definedName>
    <definedName name="ццццкц" hidden="1">{#N/A,#N/A,FALSE,"Лист4"}</definedName>
    <definedName name="ццццц" hidden="1">{#N/A,#N/A,FALSE,"Лист4"}</definedName>
    <definedName name="цццццц" hidden="1">{#N/A,#N/A,FALSE,"Лист4"}</definedName>
    <definedName name="чву" hidden="1">{#N/A,#N/A,FALSE,"Лист4"}</definedName>
    <definedName name="чч" hidden="1">{#N/A,#N/A,FALSE,"Лист4"}</definedName>
    <definedName name="ччч" hidden="1">{#N/A,#N/A,FALSE,"Лист4"}</definedName>
    <definedName name="шш" hidden="1">{#N/A,#N/A,FALSE,"Лист4"}</definedName>
    <definedName name="шшшш" hidden="1">{#N/A,#N/A,FALSE,"Лист4"}</definedName>
    <definedName name="щщ" hidden="1">{#N/A,#N/A,FALSE,"Лист4"}</definedName>
    <definedName name="щщщ" hidden="1">{#N/A,#N/A,FALSE,"Лист4"}</definedName>
    <definedName name="щщщшг" hidden="1">{#N/A,#N/A,FALSE,"Лист4"}</definedName>
    <definedName name="юю" hidden="1">{#N/A,#N/A,FALSE,"Лист4"}</definedName>
    <definedName name="ююю" hidden="1">{#N/A,#N/A,FALSE,"Лист4"}</definedName>
    <definedName name="яяя" hidden="1">{#N/A,#N/A,FALSE,"Лист4"}</definedName>
    <definedName name="яяяя" hidden="1">{#N/A,#N/A,FALSE,"Лист4"}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80" i="2" l="1"/>
  <c r="M73" i="2"/>
  <c r="M66" i="2"/>
  <c r="M81" i="2"/>
  <c r="M79" i="2"/>
  <c r="M76" i="2"/>
  <c r="M75" i="2"/>
  <c r="M72" i="2"/>
  <c r="M71" i="2"/>
  <c r="M68" i="2"/>
  <c r="M67" i="2"/>
  <c r="M65" i="2"/>
  <c r="M64" i="2"/>
  <c r="M63" i="2"/>
  <c r="M62" i="2"/>
  <c r="M61" i="2"/>
  <c r="M60" i="2"/>
  <c r="M59" i="2"/>
  <c r="M57" i="2"/>
  <c r="M56" i="2"/>
  <c r="M55" i="2"/>
  <c r="M54" i="2"/>
  <c r="M53" i="2"/>
  <c r="M52" i="2"/>
  <c r="M50" i="2"/>
  <c r="M49" i="2"/>
  <c r="M48" i="2"/>
  <c r="M47" i="2"/>
  <c r="M46" i="2"/>
  <c r="M45" i="2"/>
  <c r="M44" i="2"/>
  <c r="M43" i="2"/>
  <c r="M42" i="2"/>
  <c r="M39" i="2"/>
  <c r="M36" i="2"/>
  <c r="M35" i="2"/>
  <c r="M34" i="2"/>
  <c r="M33" i="2"/>
  <c r="M32" i="2"/>
  <c r="M31" i="2"/>
  <c r="M30" i="2"/>
  <c r="M29" i="2"/>
  <c r="M28" i="2"/>
  <c r="M27" i="2"/>
  <c r="M26" i="2"/>
  <c r="M25" i="2"/>
  <c r="M24" i="2"/>
  <c r="M23" i="2"/>
  <c r="M22" i="2"/>
  <c r="M20" i="2"/>
  <c r="M19" i="2"/>
  <c r="M18" i="2"/>
  <c r="M15" i="2"/>
  <c r="M14" i="2"/>
  <c r="M13" i="2"/>
  <c r="M12" i="2"/>
  <c r="M11" i="2"/>
  <c r="M10" i="2"/>
  <c r="M9" i="2"/>
  <c r="M8" i="2"/>
  <c r="M7" i="2"/>
  <c r="L81" i="2"/>
  <c r="L80" i="2"/>
  <c r="L79" i="2"/>
  <c r="L78" i="2"/>
  <c r="L77" i="2"/>
  <c r="L76" i="2"/>
  <c r="L75" i="2"/>
  <c r="L74" i="2"/>
  <c r="L73" i="2"/>
  <c r="L72" i="2"/>
  <c r="L71" i="2"/>
  <c r="L70" i="2"/>
  <c r="L69" i="2"/>
  <c r="L68" i="2"/>
  <c r="L67" i="2"/>
  <c r="L66" i="2"/>
  <c r="L65" i="2"/>
  <c r="L64" i="2"/>
  <c r="L63" i="2"/>
  <c r="L62" i="2"/>
  <c r="L61" i="2"/>
  <c r="L60" i="2"/>
  <c r="L59" i="2"/>
  <c r="L58" i="2"/>
  <c r="L57" i="2"/>
  <c r="L56" i="2"/>
  <c r="L55" i="2"/>
  <c r="L54" i="2"/>
  <c r="L53" i="2"/>
  <c r="L52" i="2"/>
  <c r="L51" i="2"/>
  <c r="L50" i="2"/>
  <c r="L49" i="2"/>
  <c r="L48" i="2"/>
  <c r="L47" i="2"/>
  <c r="L46" i="2"/>
  <c r="L45" i="2"/>
  <c r="L44" i="2"/>
  <c r="L43" i="2"/>
  <c r="L42" i="2"/>
  <c r="L41" i="2"/>
  <c r="L40" i="2"/>
  <c r="L39" i="2"/>
  <c r="L38" i="2"/>
  <c r="L37" i="2"/>
  <c r="L36" i="2"/>
  <c r="L35" i="2"/>
  <c r="L34" i="2"/>
  <c r="L33" i="2"/>
  <c r="L32" i="2"/>
  <c r="L31" i="2"/>
  <c r="L30" i="2"/>
  <c r="L29" i="2"/>
  <c r="L28" i="2"/>
  <c r="L27" i="2"/>
  <c r="L26" i="2"/>
  <c r="L25" i="2"/>
  <c r="L24" i="2"/>
  <c r="L23" i="2"/>
  <c r="L22" i="2"/>
  <c r="L21" i="2"/>
  <c r="L20" i="2"/>
  <c r="L19" i="2"/>
  <c r="L18" i="2"/>
  <c r="L17" i="2"/>
  <c r="L16" i="2"/>
  <c r="L15" i="2"/>
  <c r="L14" i="2"/>
  <c r="L13" i="2"/>
  <c r="L12" i="2"/>
  <c r="L11" i="2"/>
  <c r="L10" i="2"/>
  <c r="L9" i="2"/>
  <c r="L7" i="2"/>
  <c r="L8" i="2"/>
  <c r="J82" i="2"/>
  <c r="J81" i="2"/>
  <c r="J80" i="2"/>
  <c r="J79" i="2"/>
  <c r="J78" i="2"/>
  <c r="J76" i="2"/>
  <c r="J75" i="2"/>
  <c r="J74" i="2"/>
  <c r="J73" i="2"/>
  <c r="J72" i="2"/>
  <c r="J71" i="2"/>
  <c r="J70" i="2"/>
  <c r="J69" i="2"/>
  <c r="J68" i="2"/>
  <c r="J67" i="2"/>
  <c r="J66" i="2"/>
  <c r="J65" i="2"/>
  <c r="J64" i="2"/>
  <c r="J63" i="2"/>
  <c r="J62" i="2"/>
  <c r="J61" i="2"/>
  <c r="J60" i="2"/>
  <c r="J59" i="2"/>
  <c r="J58" i="2"/>
  <c r="J57" i="2"/>
  <c r="J56" i="2"/>
  <c r="J55" i="2"/>
  <c r="J54" i="2"/>
  <c r="J53" i="2"/>
  <c r="J52" i="2"/>
  <c r="J51" i="2"/>
  <c r="J50" i="2"/>
  <c r="J49" i="2"/>
  <c r="J48" i="2"/>
  <c r="J47" i="2"/>
  <c r="J46" i="2"/>
  <c r="J45" i="2"/>
  <c r="J44" i="2"/>
  <c r="J43" i="2"/>
  <c r="J42" i="2"/>
  <c r="J41" i="2"/>
  <c r="J40" i="2"/>
  <c r="J39" i="2"/>
  <c r="J38" i="2"/>
  <c r="J37" i="2"/>
  <c r="J35" i="2"/>
  <c r="J34" i="2"/>
  <c r="J33" i="2"/>
  <c r="J32" i="2"/>
  <c r="J31" i="2"/>
  <c r="J30" i="2"/>
  <c r="J29" i="2"/>
  <c r="J28" i="2"/>
  <c r="J27" i="2"/>
  <c r="J26" i="2"/>
  <c r="J25" i="2"/>
  <c r="J24" i="2"/>
  <c r="J23" i="2"/>
  <c r="J22" i="2"/>
  <c r="J21" i="2"/>
  <c r="J20" i="2"/>
  <c r="J19" i="2"/>
  <c r="J18" i="2"/>
  <c r="J16" i="2"/>
  <c r="J14" i="2"/>
  <c r="J13" i="2"/>
  <c r="J12" i="2"/>
  <c r="J11" i="2"/>
  <c r="J10" i="2"/>
  <c r="J9" i="2"/>
  <c r="J8" i="2"/>
  <c r="J7" i="2"/>
  <c r="K82" i="2"/>
  <c r="M82" i="2" s="1"/>
  <c r="L82" i="2" l="1"/>
</calcChain>
</file>

<file path=xl/sharedStrings.xml><?xml version="1.0" encoding="utf-8"?>
<sst xmlns="http://schemas.openxmlformats.org/spreadsheetml/2006/main" count="167" uniqueCount="155">
  <si>
    <t>Код</t>
  </si>
  <si>
    <t>Показник</t>
  </si>
  <si>
    <t>Затверджений план на рік</t>
  </si>
  <si>
    <t>План на рік з урахуванням змін</t>
  </si>
  <si>
    <t>План на вказаний період з урахуванням змін</t>
  </si>
  <si>
    <t>Касові видатки за вказаний період</t>
  </si>
  <si>
    <t>Залишки асигнувань на вказаний період</t>
  </si>
  <si>
    <t>Залишки асигнувань до кінця року</t>
  </si>
  <si>
    <t>% виконання на вказаний період</t>
  </si>
  <si>
    <t>(грн)</t>
  </si>
  <si>
    <t>Бюджет Лебединської мiської територiальної громади</t>
  </si>
  <si>
    <t>Загальний фонд</t>
  </si>
  <si>
    <t>02</t>
  </si>
  <si>
    <t>Виконавчий комітет Лебединської міської ради</t>
  </si>
  <si>
    <t>0160</t>
  </si>
  <si>
    <t>Керівництво і управління у відповідній сфері у містах (місті Києві), селищах, селах, територіальних громадах</t>
  </si>
  <si>
    <t>0180</t>
  </si>
  <si>
    <t>Інша діяльність у сфері державного управління</t>
  </si>
  <si>
    <t>2010</t>
  </si>
  <si>
    <t>Багатопрофільна стаціонарна медична допомога населенню</t>
  </si>
  <si>
    <t>2113</t>
  </si>
  <si>
    <t>Первинна медична допомога населенню, що надається амбулаторно-поліклінічними закладами (відділеннями)</t>
  </si>
  <si>
    <t>2152</t>
  </si>
  <si>
    <t>Інші програми та заходи у сфері охорони здоров`я</t>
  </si>
  <si>
    <t>3112</t>
  </si>
  <si>
    <t>Заходи державної політики з питань дітей та їх соціального захисту</t>
  </si>
  <si>
    <t>3121</t>
  </si>
  <si>
    <t>Здійснення соціальної роботи та надання соціальних послуг центрами соціальних служб та центрами надання соціальних послуг особам/сім`ям, які належать до вразливих груп населення та/або перебувають у складних життєвих обставинах</t>
  </si>
  <si>
    <t>7130</t>
  </si>
  <si>
    <t>Здійснення заходів із землеустрою</t>
  </si>
  <si>
    <t>7610</t>
  </si>
  <si>
    <t>Сприяння розвитку малого та середнього підприємництва</t>
  </si>
  <si>
    <t>7680</t>
  </si>
  <si>
    <t>Членські внески до асоціацій органів місцевого самоврядування</t>
  </si>
  <si>
    <t>8110</t>
  </si>
  <si>
    <t>Заходи із запобігання та ліквідації надзвичайних ситуацій та наслідків стихійного лиха</t>
  </si>
  <si>
    <t>8130</t>
  </si>
  <si>
    <t>Забезпечення діяльності місцевої та добровільної пожежної охорони</t>
  </si>
  <si>
    <t>8220</t>
  </si>
  <si>
    <t>Заходи та роботи з мобілізаційної підготовки місцевого значення</t>
  </si>
  <si>
    <t>8230</t>
  </si>
  <si>
    <t>Інші заходи громадського порядку та безпеки</t>
  </si>
  <si>
    <t>8240</t>
  </si>
  <si>
    <t>Заходи та роботи з територіальної оборони</t>
  </si>
  <si>
    <t>06</t>
  </si>
  <si>
    <t>Управління освіти, молоді та спорту  виконавчого комітету Лебединської міської ради</t>
  </si>
  <si>
    <t>1010</t>
  </si>
  <si>
    <t>Надання дошкільної освіти</t>
  </si>
  <si>
    <t>1021</t>
  </si>
  <si>
    <t>Надання загальної середньої освіти закладами загальної середньої освіти за рахунок коштів місцевого бюджету</t>
  </si>
  <si>
    <t>1031</t>
  </si>
  <si>
    <t>Надання загальної середньої освіти закладами загальної середньої освіти за рахунок освітньої субвенції</t>
  </si>
  <si>
    <t>1070</t>
  </si>
  <si>
    <t>Надання позашкільної освіти закладами позашкільної освіти, заходи із позашкільної роботи з дітьми</t>
  </si>
  <si>
    <t>1141</t>
  </si>
  <si>
    <t>Забезпечення діяльності інших закладів у сфері освіти</t>
  </si>
  <si>
    <t>1142</t>
  </si>
  <si>
    <t>Інші програми та заходи у сфері освіти</t>
  </si>
  <si>
    <t>1151</t>
  </si>
  <si>
    <t>Забезпечення діяльності інклюзивно-ресурсних центрів за рахунок коштів місцевого бюджету</t>
  </si>
  <si>
    <t>1152</t>
  </si>
  <si>
    <t>Забезпечення діяльності інклюзивно-ресурсних центрів за рахунок освітньої субвенції</t>
  </si>
  <si>
    <t>1160</t>
  </si>
  <si>
    <t>Забезпечення діяльності центрів професійного розвитку педагогічних працівників</t>
  </si>
  <si>
    <t>1200</t>
  </si>
  <si>
    <t>Проведення (надання) додаткових психолого- педагогічних і корекційно-розвиткових занять (послуг) за рахунок субвенції з державного бюджету місцевим бюджетам на надання державної підтримки особам з особливими освітніми потребами</t>
  </si>
  <si>
    <t>1600</t>
  </si>
  <si>
    <t>Здійснення доплат педагогічним працівникам закладів загальної середньої освіти за рахунок субвенції з державного бюджету місцевим бюджетам</t>
  </si>
  <si>
    <t>3131</t>
  </si>
  <si>
    <t>Здійснення заходів та реалізація проектів на виконання Державної цільової соціальної програми `Молодь України`</t>
  </si>
  <si>
    <t>5031</t>
  </si>
  <si>
    <t>Розвиток здібностей у дітей та молоді з фізичної культури та спорту комунальними дитячо- юнацькими спортивними школами</t>
  </si>
  <si>
    <t>5049</t>
  </si>
  <si>
    <t>Виконання окремих заходів з реалізації соціального проекту `Активні парки - локації здорової України`</t>
  </si>
  <si>
    <t>5061</t>
  </si>
  <si>
    <t>Забезпечення діяльності місцевих центрів фізичного здоров`я населення `Спорт для всіх` та проведення фізкультурно-масових заходів серед населення регіону</t>
  </si>
  <si>
    <t>08</t>
  </si>
  <si>
    <t>Управління праці та соціального захисту населення виконкомуЛебединської міської ради</t>
  </si>
  <si>
    <t>3031</t>
  </si>
  <si>
    <t>Надання інших пільг окремим категоріям громадян відповідно до законодавства</t>
  </si>
  <si>
    <t>3032</t>
  </si>
  <si>
    <t>Надання пільг окремим категоріям громадян з оплати послуг зв`язку</t>
  </si>
  <si>
    <t>3033</t>
  </si>
  <si>
    <t>Компенсаційні виплати на пільговий проїзд автомобільним транспортом окремим категоріям громадян</t>
  </si>
  <si>
    <t>3035</t>
  </si>
  <si>
    <t>Компенсаційні виплати за пільговий проїзд окремих категорій громадян на залізничному транспорті</t>
  </si>
  <si>
    <t>3050</t>
  </si>
  <si>
    <t>Пільгове медичне обслуговування осіб, які постраждали внаслідок Чорнобильської катастрофи</t>
  </si>
  <si>
    <t>3090</t>
  </si>
  <si>
    <t>Видатки на поховання учасників бойових дій та осіб з інвалідністю внаслідок війни</t>
  </si>
  <si>
    <t>3104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</si>
  <si>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</si>
  <si>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3122</t>
  </si>
  <si>
    <t>Заходи державної політики із забезпечення рівних прав та можливостей жінок та чоловіків</t>
  </si>
  <si>
    <t>3123</t>
  </si>
  <si>
    <t>Заходи державної політики з питань сім`ї</t>
  </si>
  <si>
    <t>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</si>
  <si>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</si>
  <si>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</si>
  <si>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</si>
  <si>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3171</t>
  </si>
  <si>
    <t>Компенсаційні виплати особам з інвалідністю на бензин, ремонт, технічне обслуговування автомобілів, мотоколясок і на транспортне обслуговування</t>
  </si>
  <si>
    <t>3180</t>
  </si>
  <si>
    <t>Надання пільг населенню (крім ветеранів війни і праці, військової служби, органів внутрішніх справ та громадян, які постраждали внаслідок Чорнобильської катастрофи) на оплату житлово-комунальних послуг</t>
  </si>
  <si>
    <t>3193</t>
  </si>
  <si>
    <t>Забезпечення діяльності фахівців із супроводу ветеранів війни та демобілізованих осіб та окремі заходи з підтримки осіб, які захищали незалежність, суверенітет та територіальну цілісність України</t>
  </si>
  <si>
    <t>3242</t>
  </si>
  <si>
    <t>Інші заходи у сфері соціального захисту і соціального забезпечення</t>
  </si>
  <si>
    <t>10</t>
  </si>
  <si>
    <t>Відділ культури і туризму виконавчого комітету Лебединської міської ради</t>
  </si>
  <si>
    <t>1080</t>
  </si>
  <si>
    <t>Надання спеціалізованої освіти мистецькими школами</t>
  </si>
  <si>
    <t>4030</t>
  </si>
  <si>
    <t>Забезпечення діяльності бібліотек</t>
  </si>
  <si>
    <t>4040</t>
  </si>
  <si>
    <t>Забезпечення діяльності музеїв i виставок</t>
  </si>
  <si>
    <t>4060</t>
  </si>
  <si>
    <t>Забезпечення діяльності палаців i будинків культури, клубів, центрів дозвілля та iнших клубних закладів</t>
  </si>
  <si>
    <t>4081</t>
  </si>
  <si>
    <t>Забезпечення діяльності інших закладів в галузі культури і мистецтва</t>
  </si>
  <si>
    <t>12</t>
  </si>
  <si>
    <t>Управління житлово-комунального господарства Лебединської міської ради</t>
  </si>
  <si>
    <t>3210</t>
  </si>
  <si>
    <t>Організація та проведення громадських робіт</t>
  </si>
  <si>
    <t>6012</t>
  </si>
  <si>
    <t>Забезпечення діяльності з виробництва, транспортування, постачання теплової енергії</t>
  </si>
  <si>
    <t>Забезпечення діяльності водопровідно-каналізаційного господарства</t>
  </si>
  <si>
    <t>6030</t>
  </si>
  <si>
    <t>Організація благоустрою населених пунктів</t>
  </si>
  <si>
    <t>6090</t>
  </si>
  <si>
    <t>Інша діяльність у сфері житлово-комунального господарства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</si>
  <si>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</si>
  <si>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</si>
  <si>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37</t>
  </si>
  <si>
    <t>Фінансове управління Лебединської міської ради</t>
  </si>
  <si>
    <t>8710</t>
  </si>
  <si>
    <t>Резервний фонд місцевого бюджету</t>
  </si>
  <si>
    <t>9310</t>
  </si>
  <si>
    <t>Субвенція з місцевого бюджету на здійснення переданих видатків у сфері освіти за рахунок коштів освітньої субвенції</t>
  </si>
  <si>
    <t>9710</t>
  </si>
  <si>
    <t>Субвенція з місцевого бюджету на утримання об`єктів спільного користування чи ліквідацію негативних наслідків діяльності об`єктів спільного користування</t>
  </si>
  <si>
    <t>9770</t>
  </si>
  <si>
    <t>Інші субвенції з місцевого бюджету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</si>
  <si>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</si>
  <si>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</si>
  <si>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 xml:space="preserve"> </t>
  </si>
  <si>
    <t xml:space="preserve">Усього </t>
  </si>
  <si>
    <t>5062</t>
  </si>
  <si>
    <t>Підтримка спорту вищих досягнень та організацій, які здійснюють фізкультурно-спортивну діяльність в регіоні</t>
  </si>
  <si>
    <t>1210</t>
  </si>
  <si>
    <t>Надання освіти за рахунок залишку коштів за субвенцією з державного бюджету місцевим бюджетам на надання державної підтримки особам з особливими освітніми потребами на кінець бюджетного періоду</t>
  </si>
  <si>
    <t>Аналіз касових видатків установ, що фінансуються з бюджету Лебединської МТГ станом на  31.07.2025</t>
  </si>
  <si>
    <t>Касові видатки за 7 місяців 2024 року</t>
  </si>
  <si>
    <t>Відхилення (+/-)</t>
  </si>
  <si>
    <t>% до касових 2024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</si>
</sst>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b/>
      <sz val="14"/>
      <name val="Arial"/>
      <family val="2"/>
    </font>
    <font>
      <b/>
      <sz val="10"/>
      <name val="Arial"/>
      <family val="2"/>
    </font>
    <font>
      <b/>
      <sz val="10"/>
      <name val="Times New Roman"/>
      <family val="1"/>
    </font>
    <font>
      <sz val="1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38">
    <xf numFmtId="0" fontId="0" fillId="0" borderId="0" xfId="0"/>
    <xf numFmtId="0" fontId="1" fillId="0" borderId="0" xfId="1"/>
    <xf numFmtId="0" fontId="1" fillId="0" borderId="0" xfId="1" applyAlignment="1">
      <alignment horizontal="right"/>
    </xf>
    <xf numFmtId="0" fontId="3" fillId="0" borderId="1" xfId="1" applyFont="1" applyBorder="1" applyAlignment="1">
      <alignment horizontal="center" vertical="center" wrapText="1"/>
    </xf>
    <xf numFmtId="0" fontId="3" fillId="0" borderId="0" xfId="1" applyFont="1" applyAlignment="1">
      <alignment horizontal="center"/>
    </xf>
    <xf numFmtId="0" fontId="4" fillId="0" borderId="1" xfId="1" applyFont="1" applyBorder="1" applyAlignment="1">
      <alignment horizontal="center" vertical="center" wrapText="1"/>
    </xf>
    <xf numFmtId="4" fontId="1" fillId="0" borderId="0" xfId="1" applyNumberFormat="1" applyAlignment="1">
      <alignment vertical="center"/>
    </xf>
    <xf numFmtId="0" fontId="1" fillId="0" borderId="0" xfId="1" applyAlignment="1">
      <alignment horizontal="center"/>
    </xf>
    <xf numFmtId="0" fontId="1" fillId="0" borderId="0" xfId="1" applyAlignment="1">
      <alignment horizontal="center" vertical="center"/>
    </xf>
    <xf numFmtId="0" fontId="3" fillId="0" borderId="1" xfId="1" applyFont="1" applyBorder="1" applyAlignment="1">
      <alignment horizontal="center"/>
    </xf>
    <xf numFmtId="0" fontId="1" fillId="0" borderId="1" xfId="1" applyBorder="1"/>
    <xf numFmtId="0" fontId="1" fillId="0" borderId="1" xfId="1" applyBorder="1" applyAlignment="1">
      <alignment vertical="center"/>
    </xf>
    <xf numFmtId="0" fontId="1" fillId="0" borderId="1" xfId="1" applyBorder="1" applyAlignment="1">
      <alignment horizontal="center" vertical="center"/>
    </xf>
    <xf numFmtId="4" fontId="1" fillId="0" borderId="1" xfId="1" applyNumberFormat="1" applyBorder="1" applyAlignment="1">
      <alignment vertical="center"/>
    </xf>
    <xf numFmtId="0" fontId="3" fillId="0" borderId="1" xfId="1" applyFont="1" applyBorder="1" applyAlignment="1">
      <alignment horizontal="center" vertical="center"/>
    </xf>
    <xf numFmtId="0" fontId="1" fillId="0" borderId="0" xfId="1" applyAlignment="1"/>
    <xf numFmtId="0" fontId="1" fillId="0" borderId="0" xfId="1"/>
    <xf numFmtId="0" fontId="1" fillId="0" borderId="0" xfId="1"/>
    <xf numFmtId="0" fontId="3" fillId="0" borderId="1" xfId="1" applyFont="1" applyBorder="1" applyAlignment="1">
      <alignment horizontal="center" vertical="center" wrapText="1"/>
    </xf>
    <xf numFmtId="4" fontId="1" fillId="0" borderId="0" xfId="1" applyNumberFormat="1" applyAlignment="1">
      <alignment vertical="center"/>
    </xf>
    <xf numFmtId="0" fontId="1" fillId="0" borderId="1" xfId="1" applyBorder="1" applyAlignment="1">
      <alignment vertical="center"/>
    </xf>
    <xf numFmtId="0" fontId="1" fillId="0" borderId="1" xfId="1" applyBorder="1" applyAlignment="1">
      <alignment horizontal="center" vertical="center"/>
    </xf>
    <xf numFmtId="4" fontId="1" fillId="0" borderId="1" xfId="1" applyNumberFormat="1" applyBorder="1" applyAlignment="1">
      <alignment vertical="center"/>
    </xf>
    <xf numFmtId="0" fontId="4" fillId="0" borderId="1" xfId="1" applyFont="1" applyBorder="1" applyAlignment="1">
      <alignment horizontal="center" vertical="center"/>
    </xf>
    <xf numFmtId="0" fontId="1" fillId="0" borderId="0" xfId="1" applyAlignment="1">
      <alignment vertical="center"/>
    </xf>
    <xf numFmtId="0" fontId="5" fillId="0" borderId="1" xfId="1" applyFont="1" applyBorder="1" applyAlignment="1">
      <alignment vertical="center"/>
    </xf>
    <xf numFmtId="0" fontId="5" fillId="0" borderId="0" xfId="1" applyFont="1" applyAlignment="1">
      <alignment horizontal="center"/>
    </xf>
    <xf numFmtId="0" fontId="5" fillId="0" borderId="1" xfId="2" applyBorder="1" applyAlignment="1">
      <alignment horizontal="center" vertical="center"/>
    </xf>
    <xf numFmtId="0" fontId="5" fillId="0" borderId="1" xfId="2" applyBorder="1" applyAlignment="1">
      <alignment vertical="center" wrapText="1"/>
    </xf>
    <xf numFmtId="4" fontId="5" fillId="0" borderId="1" xfId="2" applyNumberFormat="1" applyBorder="1" applyAlignment="1">
      <alignment vertical="center"/>
    </xf>
    <xf numFmtId="4" fontId="1" fillId="2" borderId="1" xfId="1" applyNumberFormat="1" applyFill="1" applyBorder="1" applyAlignment="1">
      <alignment vertical="center"/>
    </xf>
    <xf numFmtId="0" fontId="1" fillId="0" borderId="1" xfId="1" applyBorder="1" applyAlignment="1">
      <alignment horizontal="center" vertical="center"/>
    </xf>
    <xf numFmtId="0" fontId="1" fillId="0" borderId="1" xfId="1" applyBorder="1" applyAlignment="1">
      <alignment vertical="center" wrapText="1"/>
    </xf>
    <xf numFmtId="4" fontId="1" fillId="0" borderId="1" xfId="1" applyNumberFormat="1" applyBorder="1" applyAlignment="1">
      <alignment vertical="center"/>
    </xf>
    <xf numFmtId="4" fontId="1" fillId="3" borderId="1" xfId="1" applyNumberFormat="1" applyFill="1" applyBorder="1" applyAlignment="1">
      <alignment vertical="center"/>
    </xf>
    <xf numFmtId="0" fontId="2" fillId="0" borderId="0" xfId="1" applyFont="1" applyAlignment="1">
      <alignment horizontal="center"/>
    </xf>
    <xf numFmtId="0" fontId="3" fillId="0" borderId="0" xfId="1" applyFont="1" applyAlignment="1">
      <alignment horizontal="center"/>
    </xf>
    <xf numFmtId="0" fontId="1" fillId="0" borderId="0" xfId="1" applyAlignment="1">
      <alignment horizontal="center"/>
    </xf>
  </cellXfs>
  <cellStyles count="3">
    <cellStyle name="Обычный" xfId="0" builtinId="0"/>
    <cellStyle name="Обычный 2" xfId="1" xr:uid="{BCDD7A33-3AC0-40EA-95E2-684F07113094}"/>
    <cellStyle name="Обычный 2 2" xfId="2" xr:uid="{B141A9F2-6A85-4525-BF82-C8DAF8F9FDF3}"/>
  </cellStyles>
  <dxfs count="93"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BCE6AC-6E4C-415A-9FA5-BE616531E6B0}">
  <sheetPr>
    <pageSetUpPr fitToPage="1"/>
  </sheetPr>
  <dimension ref="A1:AC92"/>
  <sheetViews>
    <sheetView tabSelected="1" topLeftCell="B1" workbookViewId="0">
      <selection activeCell="M6" sqref="M6"/>
    </sheetView>
  </sheetViews>
  <sheetFormatPr defaultRowHeight="12.75" x14ac:dyDescent="0.2"/>
  <cols>
    <col min="1" max="1" width="0" style="1" hidden="1" customWidth="1"/>
    <col min="2" max="2" width="8.42578125" style="7" customWidth="1"/>
    <col min="3" max="3" width="38.7109375" style="15" customWidth="1"/>
    <col min="4" max="6" width="15.7109375" style="1" customWidth="1"/>
    <col min="7" max="7" width="16.85546875" style="1" customWidth="1"/>
    <col min="8" max="8" width="10.85546875" style="1" hidden="1" customWidth="1"/>
    <col min="9" max="9" width="12.140625" style="1" hidden="1" customWidth="1"/>
    <col min="10" max="10" width="10.85546875" style="1" customWidth="1"/>
    <col min="11" max="11" width="13.85546875" style="1" customWidth="1"/>
    <col min="12" max="12" width="16.140625" style="1" customWidth="1"/>
    <col min="13" max="13" width="10.5703125" style="1" customWidth="1"/>
    <col min="14" max="14" width="6.140625" style="1" hidden="1" customWidth="1"/>
    <col min="15" max="15" width="11.28515625" style="1" hidden="1" customWidth="1"/>
    <col min="16" max="16" width="12.5703125" style="1" hidden="1" customWidth="1"/>
    <col min="17" max="17" width="12.85546875" style="1" hidden="1" customWidth="1"/>
    <col min="18" max="18" width="14.42578125" style="1" hidden="1" customWidth="1"/>
    <col min="19" max="22" width="9.140625" style="1" hidden="1" customWidth="1"/>
    <col min="23" max="23" width="6.85546875" style="1" hidden="1" customWidth="1"/>
    <col min="24" max="28" width="9.140625" style="1" hidden="1" customWidth="1"/>
    <col min="29" max="29" width="15.28515625" style="1" hidden="1" customWidth="1"/>
    <col min="30" max="253" width="9.140625" style="1"/>
    <col min="254" max="254" width="12.7109375" style="1" customWidth="1"/>
    <col min="255" max="255" width="50.7109375" style="1" customWidth="1"/>
    <col min="256" max="269" width="15.7109375" style="1" customWidth="1"/>
    <col min="270" max="509" width="9.140625" style="1"/>
    <col min="510" max="510" width="12.7109375" style="1" customWidth="1"/>
    <col min="511" max="511" width="50.7109375" style="1" customWidth="1"/>
    <col min="512" max="525" width="15.7109375" style="1" customWidth="1"/>
    <col min="526" max="765" width="9.140625" style="1"/>
    <col min="766" max="766" width="12.7109375" style="1" customWidth="1"/>
    <col min="767" max="767" width="50.7109375" style="1" customWidth="1"/>
    <col min="768" max="781" width="15.7109375" style="1" customWidth="1"/>
    <col min="782" max="1021" width="9.140625" style="1"/>
    <col min="1022" max="1022" width="12.7109375" style="1" customWidth="1"/>
    <col min="1023" max="1023" width="50.7109375" style="1" customWidth="1"/>
    <col min="1024" max="1037" width="15.7109375" style="1" customWidth="1"/>
    <col min="1038" max="1277" width="9.140625" style="1"/>
    <col min="1278" max="1278" width="12.7109375" style="1" customWidth="1"/>
    <col min="1279" max="1279" width="50.7109375" style="1" customWidth="1"/>
    <col min="1280" max="1293" width="15.7109375" style="1" customWidth="1"/>
    <col min="1294" max="1533" width="9.140625" style="1"/>
    <col min="1534" max="1534" width="12.7109375" style="1" customWidth="1"/>
    <col min="1535" max="1535" width="50.7109375" style="1" customWidth="1"/>
    <col min="1536" max="1549" width="15.7109375" style="1" customWidth="1"/>
    <col min="1550" max="1789" width="9.140625" style="1"/>
    <col min="1790" max="1790" width="12.7109375" style="1" customWidth="1"/>
    <col min="1791" max="1791" width="50.7109375" style="1" customWidth="1"/>
    <col min="1792" max="1805" width="15.7109375" style="1" customWidth="1"/>
    <col min="1806" max="2045" width="9.140625" style="1"/>
    <col min="2046" max="2046" width="12.7109375" style="1" customWidth="1"/>
    <col min="2047" max="2047" width="50.7109375" style="1" customWidth="1"/>
    <col min="2048" max="2061" width="15.7109375" style="1" customWidth="1"/>
    <col min="2062" max="2301" width="9.140625" style="1"/>
    <col min="2302" max="2302" width="12.7109375" style="1" customWidth="1"/>
    <col min="2303" max="2303" width="50.7109375" style="1" customWidth="1"/>
    <col min="2304" max="2317" width="15.7109375" style="1" customWidth="1"/>
    <col min="2318" max="2557" width="9.140625" style="1"/>
    <col min="2558" max="2558" width="12.7109375" style="1" customWidth="1"/>
    <col min="2559" max="2559" width="50.7109375" style="1" customWidth="1"/>
    <col min="2560" max="2573" width="15.7109375" style="1" customWidth="1"/>
    <col min="2574" max="2813" width="9.140625" style="1"/>
    <col min="2814" max="2814" width="12.7109375" style="1" customWidth="1"/>
    <col min="2815" max="2815" width="50.7109375" style="1" customWidth="1"/>
    <col min="2816" max="2829" width="15.7109375" style="1" customWidth="1"/>
    <col min="2830" max="3069" width="9.140625" style="1"/>
    <col min="3070" max="3070" width="12.7109375" style="1" customWidth="1"/>
    <col min="3071" max="3071" width="50.7109375" style="1" customWidth="1"/>
    <col min="3072" max="3085" width="15.7109375" style="1" customWidth="1"/>
    <col min="3086" max="3325" width="9.140625" style="1"/>
    <col min="3326" max="3326" width="12.7109375" style="1" customWidth="1"/>
    <col min="3327" max="3327" width="50.7109375" style="1" customWidth="1"/>
    <col min="3328" max="3341" width="15.7109375" style="1" customWidth="1"/>
    <col min="3342" max="3581" width="9.140625" style="1"/>
    <col min="3582" max="3582" width="12.7109375" style="1" customWidth="1"/>
    <col min="3583" max="3583" width="50.7109375" style="1" customWidth="1"/>
    <col min="3584" max="3597" width="15.7109375" style="1" customWidth="1"/>
    <col min="3598" max="3837" width="9.140625" style="1"/>
    <col min="3838" max="3838" width="12.7109375" style="1" customWidth="1"/>
    <col min="3839" max="3839" width="50.7109375" style="1" customWidth="1"/>
    <col min="3840" max="3853" width="15.7109375" style="1" customWidth="1"/>
    <col min="3854" max="4093" width="9.140625" style="1"/>
    <col min="4094" max="4094" width="12.7109375" style="1" customWidth="1"/>
    <col min="4095" max="4095" width="50.7109375" style="1" customWidth="1"/>
    <col min="4096" max="4109" width="15.7109375" style="1" customWidth="1"/>
    <col min="4110" max="4349" width="9.140625" style="1"/>
    <col min="4350" max="4350" width="12.7109375" style="1" customWidth="1"/>
    <col min="4351" max="4351" width="50.7109375" style="1" customWidth="1"/>
    <col min="4352" max="4365" width="15.7109375" style="1" customWidth="1"/>
    <col min="4366" max="4605" width="9.140625" style="1"/>
    <col min="4606" max="4606" width="12.7109375" style="1" customWidth="1"/>
    <col min="4607" max="4607" width="50.7109375" style="1" customWidth="1"/>
    <col min="4608" max="4621" width="15.7109375" style="1" customWidth="1"/>
    <col min="4622" max="4861" width="9.140625" style="1"/>
    <col min="4862" max="4862" width="12.7109375" style="1" customWidth="1"/>
    <col min="4863" max="4863" width="50.7109375" style="1" customWidth="1"/>
    <col min="4864" max="4877" width="15.7109375" style="1" customWidth="1"/>
    <col min="4878" max="5117" width="9.140625" style="1"/>
    <col min="5118" max="5118" width="12.7109375" style="1" customWidth="1"/>
    <col min="5119" max="5119" width="50.7109375" style="1" customWidth="1"/>
    <col min="5120" max="5133" width="15.7109375" style="1" customWidth="1"/>
    <col min="5134" max="5373" width="9.140625" style="1"/>
    <col min="5374" max="5374" width="12.7109375" style="1" customWidth="1"/>
    <col min="5375" max="5375" width="50.7109375" style="1" customWidth="1"/>
    <col min="5376" max="5389" width="15.7109375" style="1" customWidth="1"/>
    <col min="5390" max="5629" width="9.140625" style="1"/>
    <col min="5630" max="5630" width="12.7109375" style="1" customWidth="1"/>
    <col min="5631" max="5631" width="50.7109375" style="1" customWidth="1"/>
    <col min="5632" max="5645" width="15.7109375" style="1" customWidth="1"/>
    <col min="5646" max="5885" width="9.140625" style="1"/>
    <col min="5886" max="5886" width="12.7109375" style="1" customWidth="1"/>
    <col min="5887" max="5887" width="50.7109375" style="1" customWidth="1"/>
    <col min="5888" max="5901" width="15.7109375" style="1" customWidth="1"/>
    <col min="5902" max="6141" width="9.140625" style="1"/>
    <col min="6142" max="6142" width="12.7109375" style="1" customWidth="1"/>
    <col min="6143" max="6143" width="50.7109375" style="1" customWidth="1"/>
    <col min="6144" max="6157" width="15.7109375" style="1" customWidth="1"/>
    <col min="6158" max="6397" width="9.140625" style="1"/>
    <col min="6398" max="6398" width="12.7109375" style="1" customWidth="1"/>
    <col min="6399" max="6399" width="50.7109375" style="1" customWidth="1"/>
    <col min="6400" max="6413" width="15.7109375" style="1" customWidth="1"/>
    <col min="6414" max="6653" width="9.140625" style="1"/>
    <col min="6654" max="6654" width="12.7109375" style="1" customWidth="1"/>
    <col min="6655" max="6655" width="50.7109375" style="1" customWidth="1"/>
    <col min="6656" max="6669" width="15.7109375" style="1" customWidth="1"/>
    <col min="6670" max="6909" width="9.140625" style="1"/>
    <col min="6910" max="6910" width="12.7109375" style="1" customWidth="1"/>
    <col min="6911" max="6911" width="50.7109375" style="1" customWidth="1"/>
    <col min="6912" max="6925" width="15.7109375" style="1" customWidth="1"/>
    <col min="6926" max="7165" width="9.140625" style="1"/>
    <col min="7166" max="7166" width="12.7109375" style="1" customWidth="1"/>
    <col min="7167" max="7167" width="50.7109375" style="1" customWidth="1"/>
    <col min="7168" max="7181" width="15.7109375" style="1" customWidth="1"/>
    <col min="7182" max="7421" width="9.140625" style="1"/>
    <col min="7422" max="7422" width="12.7109375" style="1" customWidth="1"/>
    <col min="7423" max="7423" width="50.7109375" style="1" customWidth="1"/>
    <col min="7424" max="7437" width="15.7109375" style="1" customWidth="1"/>
    <col min="7438" max="7677" width="9.140625" style="1"/>
    <col min="7678" max="7678" width="12.7109375" style="1" customWidth="1"/>
    <col min="7679" max="7679" width="50.7109375" style="1" customWidth="1"/>
    <col min="7680" max="7693" width="15.7109375" style="1" customWidth="1"/>
    <col min="7694" max="7933" width="9.140625" style="1"/>
    <col min="7934" max="7934" width="12.7109375" style="1" customWidth="1"/>
    <col min="7935" max="7935" width="50.7109375" style="1" customWidth="1"/>
    <col min="7936" max="7949" width="15.7109375" style="1" customWidth="1"/>
    <col min="7950" max="8189" width="9.140625" style="1"/>
    <col min="8190" max="8190" width="12.7109375" style="1" customWidth="1"/>
    <col min="8191" max="8191" width="50.7109375" style="1" customWidth="1"/>
    <col min="8192" max="8205" width="15.7109375" style="1" customWidth="1"/>
    <col min="8206" max="8445" width="9.140625" style="1"/>
    <col min="8446" max="8446" width="12.7109375" style="1" customWidth="1"/>
    <col min="8447" max="8447" width="50.7109375" style="1" customWidth="1"/>
    <col min="8448" max="8461" width="15.7109375" style="1" customWidth="1"/>
    <col min="8462" max="8701" width="9.140625" style="1"/>
    <col min="8702" max="8702" width="12.7109375" style="1" customWidth="1"/>
    <col min="8703" max="8703" width="50.7109375" style="1" customWidth="1"/>
    <col min="8704" max="8717" width="15.7109375" style="1" customWidth="1"/>
    <col min="8718" max="8957" width="9.140625" style="1"/>
    <col min="8958" max="8958" width="12.7109375" style="1" customWidth="1"/>
    <col min="8959" max="8959" width="50.7109375" style="1" customWidth="1"/>
    <col min="8960" max="8973" width="15.7109375" style="1" customWidth="1"/>
    <col min="8974" max="9213" width="9.140625" style="1"/>
    <col min="9214" max="9214" width="12.7109375" style="1" customWidth="1"/>
    <col min="9215" max="9215" width="50.7109375" style="1" customWidth="1"/>
    <col min="9216" max="9229" width="15.7109375" style="1" customWidth="1"/>
    <col min="9230" max="9469" width="9.140625" style="1"/>
    <col min="9470" max="9470" width="12.7109375" style="1" customWidth="1"/>
    <col min="9471" max="9471" width="50.7109375" style="1" customWidth="1"/>
    <col min="9472" max="9485" width="15.7109375" style="1" customWidth="1"/>
    <col min="9486" max="9725" width="9.140625" style="1"/>
    <col min="9726" max="9726" width="12.7109375" style="1" customWidth="1"/>
    <col min="9727" max="9727" width="50.7109375" style="1" customWidth="1"/>
    <col min="9728" max="9741" width="15.7109375" style="1" customWidth="1"/>
    <col min="9742" max="9981" width="9.140625" style="1"/>
    <col min="9982" max="9982" width="12.7109375" style="1" customWidth="1"/>
    <col min="9983" max="9983" width="50.7109375" style="1" customWidth="1"/>
    <col min="9984" max="9997" width="15.7109375" style="1" customWidth="1"/>
    <col min="9998" max="10237" width="9.140625" style="1"/>
    <col min="10238" max="10238" width="12.7109375" style="1" customWidth="1"/>
    <col min="10239" max="10239" width="50.7109375" style="1" customWidth="1"/>
    <col min="10240" max="10253" width="15.7109375" style="1" customWidth="1"/>
    <col min="10254" max="10493" width="9.140625" style="1"/>
    <col min="10494" max="10494" width="12.7109375" style="1" customWidth="1"/>
    <col min="10495" max="10495" width="50.7109375" style="1" customWidth="1"/>
    <col min="10496" max="10509" width="15.7109375" style="1" customWidth="1"/>
    <col min="10510" max="10749" width="9.140625" style="1"/>
    <col min="10750" max="10750" width="12.7109375" style="1" customWidth="1"/>
    <col min="10751" max="10751" width="50.7109375" style="1" customWidth="1"/>
    <col min="10752" max="10765" width="15.7109375" style="1" customWidth="1"/>
    <col min="10766" max="11005" width="9.140625" style="1"/>
    <col min="11006" max="11006" width="12.7109375" style="1" customWidth="1"/>
    <col min="11007" max="11007" width="50.7109375" style="1" customWidth="1"/>
    <col min="11008" max="11021" width="15.7109375" style="1" customWidth="1"/>
    <col min="11022" max="11261" width="9.140625" style="1"/>
    <col min="11262" max="11262" width="12.7109375" style="1" customWidth="1"/>
    <col min="11263" max="11263" width="50.7109375" style="1" customWidth="1"/>
    <col min="11264" max="11277" width="15.7109375" style="1" customWidth="1"/>
    <col min="11278" max="11517" width="9.140625" style="1"/>
    <col min="11518" max="11518" width="12.7109375" style="1" customWidth="1"/>
    <col min="11519" max="11519" width="50.7109375" style="1" customWidth="1"/>
    <col min="11520" max="11533" width="15.7109375" style="1" customWidth="1"/>
    <col min="11534" max="11773" width="9.140625" style="1"/>
    <col min="11774" max="11774" width="12.7109375" style="1" customWidth="1"/>
    <col min="11775" max="11775" width="50.7109375" style="1" customWidth="1"/>
    <col min="11776" max="11789" width="15.7109375" style="1" customWidth="1"/>
    <col min="11790" max="12029" width="9.140625" style="1"/>
    <col min="12030" max="12030" width="12.7109375" style="1" customWidth="1"/>
    <col min="12031" max="12031" width="50.7109375" style="1" customWidth="1"/>
    <col min="12032" max="12045" width="15.7109375" style="1" customWidth="1"/>
    <col min="12046" max="12285" width="9.140625" style="1"/>
    <col min="12286" max="12286" width="12.7109375" style="1" customWidth="1"/>
    <col min="12287" max="12287" width="50.7109375" style="1" customWidth="1"/>
    <col min="12288" max="12301" width="15.7109375" style="1" customWidth="1"/>
    <col min="12302" max="12541" width="9.140625" style="1"/>
    <col min="12542" max="12542" width="12.7109375" style="1" customWidth="1"/>
    <col min="12543" max="12543" width="50.7109375" style="1" customWidth="1"/>
    <col min="12544" max="12557" width="15.7109375" style="1" customWidth="1"/>
    <col min="12558" max="12797" width="9.140625" style="1"/>
    <col min="12798" max="12798" width="12.7109375" style="1" customWidth="1"/>
    <col min="12799" max="12799" width="50.7109375" style="1" customWidth="1"/>
    <col min="12800" max="12813" width="15.7109375" style="1" customWidth="1"/>
    <col min="12814" max="13053" width="9.140625" style="1"/>
    <col min="13054" max="13054" width="12.7109375" style="1" customWidth="1"/>
    <col min="13055" max="13055" width="50.7109375" style="1" customWidth="1"/>
    <col min="13056" max="13069" width="15.7109375" style="1" customWidth="1"/>
    <col min="13070" max="13309" width="9.140625" style="1"/>
    <col min="13310" max="13310" width="12.7109375" style="1" customWidth="1"/>
    <col min="13311" max="13311" width="50.7109375" style="1" customWidth="1"/>
    <col min="13312" max="13325" width="15.7109375" style="1" customWidth="1"/>
    <col min="13326" max="13565" width="9.140625" style="1"/>
    <col min="13566" max="13566" width="12.7109375" style="1" customWidth="1"/>
    <col min="13567" max="13567" width="50.7109375" style="1" customWidth="1"/>
    <col min="13568" max="13581" width="15.7109375" style="1" customWidth="1"/>
    <col min="13582" max="13821" width="9.140625" style="1"/>
    <col min="13822" max="13822" width="12.7109375" style="1" customWidth="1"/>
    <col min="13823" max="13823" width="50.7109375" style="1" customWidth="1"/>
    <col min="13824" max="13837" width="15.7109375" style="1" customWidth="1"/>
    <col min="13838" max="14077" width="9.140625" style="1"/>
    <col min="14078" max="14078" width="12.7109375" style="1" customWidth="1"/>
    <col min="14079" max="14079" width="50.7109375" style="1" customWidth="1"/>
    <col min="14080" max="14093" width="15.7109375" style="1" customWidth="1"/>
    <col min="14094" max="14333" width="9.140625" style="1"/>
    <col min="14334" max="14334" width="12.7109375" style="1" customWidth="1"/>
    <col min="14335" max="14335" width="50.7109375" style="1" customWidth="1"/>
    <col min="14336" max="14349" width="15.7109375" style="1" customWidth="1"/>
    <col min="14350" max="14589" width="9.140625" style="1"/>
    <col min="14590" max="14590" width="12.7109375" style="1" customWidth="1"/>
    <col min="14591" max="14591" width="50.7109375" style="1" customWidth="1"/>
    <col min="14592" max="14605" width="15.7109375" style="1" customWidth="1"/>
    <col min="14606" max="14845" width="9.140625" style="1"/>
    <col min="14846" max="14846" width="12.7109375" style="1" customWidth="1"/>
    <col min="14847" max="14847" width="50.7109375" style="1" customWidth="1"/>
    <col min="14848" max="14861" width="15.7109375" style="1" customWidth="1"/>
    <col min="14862" max="15101" width="9.140625" style="1"/>
    <col min="15102" max="15102" width="12.7109375" style="1" customWidth="1"/>
    <col min="15103" max="15103" width="50.7109375" style="1" customWidth="1"/>
    <col min="15104" max="15117" width="15.7109375" style="1" customWidth="1"/>
    <col min="15118" max="15357" width="9.140625" style="1"/>
    <col min="15358" max="15358" width="12.7109375" style="1" customWidth="1"/>
    <col min="15359" max="15359" width="50.7109375" style="1" customWidth="1"/>
    <col min="15360" max="15373" width="15.7109375" style="1" customWidth="1"/>
    <col min="15374" max="15613" width="9.140625" style="1"/>
    <col min="15614" max="15614" width="12.7109375" style="1" customWidth="1"/>
    <col min="15615" max="15615" width="50.7109375" style="1" customWidth="1"/>
    <col min="15616" max="15629" width="15.7109375" style="1" customWidth="1"/>
    <col min="15630" max="15869" width="9.140625" style="1"/>
    <col min="15870" max="15870" width="12.7109375" style="1" customWidth="1"/>
    <col min="15871" max="15871" width="50.7109375" style="1" customWidth="1"/>
    <col min="15872" max="15885" width="15.7109375" style="1" customWidth="1"/>
    <col min="15886" max="16125" width="9.140625" style="1"/>
    <col min="16126" max="16126" width="12.7109375" style="1" customWidth="1"/>
    <col min="16127" max="16127" width="50.7109375" style="1" customWidth="1"/>
    <col min="16128" max="16141" width="15.7109375" style="1" customWidth="1"/>
    <col min="16142" max="16384" width="9.140625" style="1"/>
  </cols>
  <sheetData>
    <row r="1" spans="1:29" x14ac:dyDescent="0.2">
      <c r="B1" s="37" t="s">
        <v>10</v>
      </c>
      <c r="C1" s="37"/>
    </row>
    <row r="2" spans="1:29" ht="18" x14ac:dyDescent="0.25">
      <c r="B2" s="35" t="s">
        <v>151</v>
      </c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</row>
    <row r="3" spans="1:29" x14ac:dyDescent="0.2">
      <c r="B3" s="36" t="s">
        <v>11</v>
      </c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</row>
    <row r="4" spans="1:29" x14ac:dyDescent="0.2">
      <c r="B4" s="26"/>
      <c r="I4" s="2"/>
      <c r="M4" s="2" t="s">
        <v>9</v>
      </c>
    </row>
    <row r="5" spans="1:29" s="4" customFormat="1" ht="63.75" x14ac:dyDescent="0.2">
      <c r="A5" s="9"/>
      <c r="B5" s="3" t="s">
        <v>0</v>
      </c>
      <c r="C5" s="14" t="s">
        <v>1</v>
      </c>
      <c r="D5" s="3" t="s">
        <v>2</v>
      </c>
      <c r="E5" s="3" t="s">
        <v>3</v>
      </c>
      <c r="F5" s="3" t="s">
        <v>4</v>
      </c>
      <c r="G5" s="3" t="s">
        <v>5</v>
      </c>
      <c r="H5" s="3" t="s">
        <v>6</v>
      </c>
      <c r="I5" s="3" t="s">
        <v>7</v>
      </c>
      <c r="J5" s="18" t="s">
        <v>8</v>
      </c>
      <c r="K5" s="3" t="s">
        <v>152</v>
      </c>
      <c r="L5" s="3" t="s">
        <v>153</v>
      </c>
      <c r="M5" s="3" t="s">
        <v>154</v>
      </c>
    </row>
    <row r="6" spans="1:29" x14ac:dyDescent="0.2">
      <c r="A6" s="10"/>
      <c r="B6" s="5">
        <v>1</v>
      </c>
      <c r="C6" s="23">
        <v>2</v>
      </c>
      <c r="D6" s="5">
        <v>3</v>
      </c>
      <c r="E6" s="5">
        <v>4</v>
      </c>
      <c r="F6" s="5">
        <v>5</v>
      </c>
      <c r="G6" s="5">
        <v>6</v>
      </c>
      <c r="H6" s="5">
        <v>11</v>
      </c>
      <c r="I6" s="5">
        <v>12</v>
      </c>
      <c r="J6" s="5">
        <v>7</v>
      </c>
      <c r="K6" s="5">
        <v>8</v>
      </c>
      <c r="L6" s="5">
        <v>9</v>
      </c>
      <c r="M6" s="5">
        <v>10</v>
      </c>
    </row>
    <row r="7" spans="1:29" ht="15.75" customHeight="1" x14ac:dyDescent="0.2">
      <c r="A7" s="11">
        <v>1</v>
      </c>
      <c r="B7" s="12" t="s">
        <v>12</v>
      </c>
      <c r="C7" s="20" t="s">
        <v>13</v>
      </c>
      <c r="D7" s="13">
        <v>66118457</v>
      </c>
      <c r="E7" s="13">
        <v>68660180</v>
      </c>
      <c r="F7" s="13">
        <v>42380930</v>
      </c>
      <c r="G7" s="13">
        <v>33357740.410000008</v>
      </c>
      <c r="H7" s="22">
        <v>40342510</v>
      </c>
      <c r="I7" s="22">
        <v>58142782</v>
      </c>
      <c r="J7" s="22">
        <f>G7/F7*100</f>
        <v>78.709316690313329</v>
      </c>
      <c r="K7" s="34">
        <v>24094566.410000004</v>
      </c>
      <c r="L7" s="22">
        <f>G7-K7</f>
        <v>9263174.0000000037</v>
      </c>
      <c r="M7" s="22">
        <f>G7/K7*100</f>
        <v>138.4450744718755</v>
      </c>
      <c r="N7" s="27"/>
      <c r="O7" s="28"/>
      <c r="P7" s="29"/>
      <c r="Q7" s="29"/>
      <c r="R7" s="29"/>
      <c r="S7" s="29"/>
      <c r="T7" s="29"/>
      <c r="U7" s="29"/>
      <c r="V7" s="31"/>
      <c r="W7" s="32"/>
      <c r="X7" s="33"/>
      <c r="Y7" s="33"/>
      <c r="Z7" s="33"/>
      <c r="AA7" s="33"/>
      <c r="AB7" s="33"/>
      <c r="AC7" s="33"/>
    </row>
    <row r="8" spans="1:29" ht="15" customHeight="1" x14ac:dyDescent="0.2">
      <c r="A8" s="11">
        <v>0</v>
      </c>
      <c r="B8" s="12" t="s">
        <v>14</v>
      </c>
      <c r="C8" s="20" t="s">
        <v>15</v>
      </c>
      <c r="D8" s="13">
        <v>46425374</v>
      </c>
      <c r="E8" s="13">
        <v>46728374</v>
      </c>
      <c r="F8" s="13">
        <v>27425138</v>
      </c>
      <c r="G8" s="13">
        <v>22813444.560000006</v>
      </c>
      <c r="H8" s="22">
        <v>29266038</v>
      </c>
      <c r="I8" s="22">
        <v>39569447</v>
      </c>
      <c r="J8" s="22">
        <f t="shared" ref="J8:J69" si="0">G8/F8*100</f>
        <v>83.184429409252232</v>
      </c>
      <c r="K8" s="33">
        <v>17359828.100000001</v>
      </c>
      <c r="L8" s="22">
        <f>G8-K8</f>
        <v>5453616.4600000046</v>
      </c>
      <c r="M8" s="22">
        <f t="shared" ref="M8:M68" si="1">G8/K8*100</f>
        <v>131.41515243460276</v>
      </c>
      <c r="N8" s="27"/>
      <c r="O8" s="28"/>
      <c r="P8" s="29"/>
      <c r="Q8" s="29"/>
      <c r="R8" s="29"/>
      <c r="S8" s="29"/>
      <c r="T8" s="29"/>
      <c r="U8" s="29"/>
      <c r="V8" s="31"/>
      <c r="W8" s="32"/>
      <c r="X8" s="33"/>
      <c r="Y8" s="33"/>
      <c r="Z8" s="33"/>
      <c r="AA8" s="33"/>
      <c r="AB8" s="33"/>
      <c r="AC8" s="33"/>
    </row>
    <row r="9" spans="1:29" ht="15.75" customHeight="1" x14ac:dyDescent="0.2">
      <c r="A9" s="11">
        <v>0</v>
      </c>
      <c r="B9" s="12" t="s">
        <v>16</v>
      </c>
      <c r="C9" s="20" t="s">
        <v>17</v>
      </c>
      <c r="D9" s="13">
        <v>614500</v>
      </c>
      <c r="E9" s="13">
        <v>1973400</v>
      </c>
      <c r="F9" s="13">
        <v>1890000</v>
      </c>
      <c r="G9" s="13">
        <v>1695064.51</v>
      </c>
      <c r="H9" s="22">
        <v>68000</v>
      </c>
      <c r="I9" s="22">
        <v>3186001</v>
      </c>
      <c r="J9" s="22">
        <f t="shared" si="0"/>
        <v>89.685952910052919</v>
      </c>
      <c r="K9" s="33">
        <v>1045987.24</v>
      </c>
      <c r="L9" s="22">
        <f t="shared" ref="L9:L70" si="2">G9-K9</f>
        <v>649077.27</v>
      </c>
      <c r="M9" s="22">
        <f t="shared" si="1"/>
        <v>162.0540332786469</v>
      </c>
      <c r="N9" s="27"/>
      <c r="O9" s="28"/>
      <c r="P9" s="29"/>
      <c r="Q9" s="29"/>
      <c r="R9" s="29"/>
      <c r="S9" s="29"/>
      <c r="T9" s="29"/>
      <c r="U9" s="29"/>
      <c r="V9" s="31"/>
      <c r="W9" s="32"/>
      <c r="X9" s="33"/>
      <c r="Y9" s="33"/>
      <c r="Z9" s="33"/>
      <c r="AA9" s="33"/>
      <c r="AB9" s="33"/>
      <c r="AC9" s="33"/>
    </row>
    <row r="10" spans="1:29" ht="15.75" customHeight="1" x14ac:dyDescent="0.2">
      <c r="A10" s="11">
        <v>0</v>
      </c>
      <c r="B10" s="12" t="s">
        <v>18</v>
      </c>
      <c r="C10" s="20" t="s">
        <v>19</v>
      </c>
      <c r="D10" s="13">
        <v>7747642</v>
      </c>
      <c r="E10" s="13">
        <v>7840642</v>
      </c>
      <c r="F10" s="13">
        <v>5275742</v>
      </c>
      <c r="G10" s="13">
        <v>2805668.84</v>
      </c>
      <c r="H10" s="22">
        <v>3426550</v>
      </c>
      <c r="I10" s="22">
        <v>4588877</v>
      </c>
      <c r="J10" s="22">
        <f t="shared" si="0"/>
        <v>53.180554318236183</v>
      </c>
      <c r="K10" s="33">
        <v>1467937.85</v>
      </c>
      <c r="L10" s="22">
        <f t="shared" si="2"/>
        <v>1337730.9899999998</v>
      </c>
      <c r="M10" s="22">
        <f t="shared" si="1"/>
        <v>191.12994736119106</v>
      </c>
      <c r="N10" s="27"/>
      <c r="O10" s="28"/>
      <c r="P10" s="29"/>
      <c r="Q10" s="29"/>
      <c r="R10" s="29"/>
      <c r="S10" s="29"/>
      <c r="T10" s="29"/>
      <c r="U10" s="29"/>
      <c r="V10" s="31"/>
      <c r="W10" s="32"/>
      <c r="X10" s="33"/>
      <c r="Y10" s="33"/>
      <c r="Z10" s="33"/>
      <c r="AA10" s="33"/>
      <c r="AB10" s="33"/>
      <c r="AC10" s="33"/>
    </row>
    <row r="11" spans="1:29" ht="15.75" customHeight="1" x14ac:dyDescent="0.2">
      <c r="A11" s="11">
        <v>0</v>
      </c>
      <c r="B11" s="12" t="s">
        <v>20</v>
      </c>
      <c r="C11" s="20" t="s">
        <v>21</v>
      </c>
      <c r="D11" s="13">
        <v>2187704</v>
      </c>
      <c r="E11" s="13">
        <v>2079704</v>
      </c>
      <c r="F11" s="13">
        <v>1337671</v>
      </c>
      <c r="G11" s="13">
        <v>748464.89</v>
      </c>
      <c r="H11" s="22">
        <v>1500960</v>
      </c>
      <c r="I11" s="22">
        <v>1721674</v>
      </c>
      <c r="J11" s="22">
        <f t="shared" si="0"/>
        <v>55.952838179193542</v>
      </c>
      <c r="K11" s="33">
        <v>693724.98</v>
      </c>
      <c r="L11" s="22">
        <f t="shared" si="2"/>
        <v>54739.910000000033</v>
      </c>
      <c r="M11" s="22">
        <f t="shared" si="1"/>
        <v>107.89072205530211</v>
      </c>
      <c r="N11" s="27"/>
      <c r="O11" s="28"/>
      <c r="P11" s="29"/>
      <c r="Q11" s="29"/>
      <c r="R11" s="29"/>
      <c r="S11" s="29"/>
      <c r="T11" s="29"/>
      <c r="U11" s="29"/>
      <c r="V11" s="31"/>
      <c r="W11" s="32"/>
      <c r="X11" s="33"/>
      <c r="Y11" s="33"/>
      <c r="Z11" s="33"/>
      <c r="AA11" s="33"/>
      <c r="AB11" s="33"/>
      <c r="AC11" s="33"/>
    </row>
    <row r="12" spans="1:29" ht="15.75" customHeight="1" x14ac:dyDescent="0.2">
      <c r="A12" s="11">
        <v>0</v>
      </c>
      <c r="B12" s="12" t="s">
        <v>22</v>
      </c>
      <c r="C12" s="20" t="s">
        <v>23</v>
      </c>
      <c r="D12" s="13">
        <v>2266440</v>
      </c>
      <c r="E12" s="13">
        <v>2266440</v>
      </c>
      <c r="F12" s="13">
        <v>1467590</v>
      </c>
      <c r="G12" s="13">
        <v>1443107.97</v>
      </c>
      <c r="H12" s="22">
        <v>890000</v>
      </c>
      <c r="I12" s="22">
        <v>2930000</v>
      </c>
      <c r="J12" s="22">
        <f t="shared" si="0"/>
        <v>98.331820876402816</v>
      </c>
      <c r="K12" s="33">
        <v>1064437.0900000001</v>
      </c>
      <c r="L12" s="22">
        <f t="shared" si="2"/>
        <v>378670.87999999989</v>
      </c>
      <c r="M12" s="22">
        <f t="shared" si="1"/>
        <v>135.57475435208667</v>
      </c>
      <c r="N12" s="27"/>
      <c r="O12" s="28"/>
      <c r="P12" s="29"/>
      <c r="Q12" s="29"/>
      <c r="R12" s="29"/>
      <c r="S12" s="29"/>
      <c r="T12" s="29"/>
      <c r="U12" s="29"/>
      <c r="V12" s="31"/>
      <c r="W12" s="32"/>
      <c r="X12" s="33"/>
      <c r="Y12" s="33"/>
      <c r="Z12" s="33"/>
      <c r="AA12" s="33"/>
      <c r="AB12" s="33"/>
      <c r="AC12" s="33"/>
    </row>
    <row r="13" spans="1:29" ht="15.75" customHeight="1" x14ac:dyDescent="0.2">
      <c r="A13" s="11">
        <v>0</v>
      </c>
      <c r="B13" s="12" t="s">
        <v>24</v>
      </c>
      <c r="C13" s="20" t="s">
        <v>25</v>
      </c>
      <c r="D13" s="13">
        <v>27000</v>
      </c>
      <c r="E13" s="13">
        <v>27000</v>
      </c>
      <c r="F13" s="13">
        <v>27000</v>
      </c>
      <c r="G13" s="13">
        <v>18200</v>
      </c>
      <c r="H13" s="22">
        <v>15500</v>
      </c>
      <c r="I13" s="22">
        <v>36500</v>
      </c>
      <c r="J13" s="22">
        <f t="shared" si="0"/>
        <v>67.407407407407405</v>
      </c>
      <c r="K13" s="33">
        <v>6000</v>
      </c>
      <c r="L13" s="22">
        <f t="shared" si="2"/>
        <v>12200</v>
      </c>
      <c r="M13" s="22">
        <f t="shared" si="1"/>
        <v>303.33333333333331</v>
      </c>
      <c r="N13" s="27"/>
      <c r="O13" s="28"/>
      <c r="P13" s="29"/>
      <c r="Q13" s="29"/>
      <c r="R13" s="29"/>
      <c r="S13" s="29"/>
      <c r="T13" s="29"/>
      <c r="U13" s="29"/>
      <c r="V13" s="31"/>
      <c r="W13" s="32"/>
      <c r="X13" s="33"/>
      <c r="Y13" s="33"/>
      <c r="Z13" s="33"/>
      <c r="AA13" s="33"/>
      <c r="AB13" s="33"/>
      <c r="AC13" s="33"/>
    </row>
    <row r="14" spans="1:29" ht="15.75" customHeight="1" x14ac:dyDescent="0.2">
      <c r="A14" s="11">
        <v>0</v>
      </c>
      <c r="B14" s="12" t="s">
        <v>26</v>
      </c>
      <c r="C14" s="20" t="s">
        <v>27</v>
      </c>
      <c r="D14" s="13">
        <v>2120468</v>
      </c>
      <c r="E14" s="13">
        <v>2220141</v>
      </c>
      <c r="F14" s="13">
        <v>1294504</v>
      </c>
      <c r="G14" s="13">
        <v>1162172.7399999998</v>
      </c>
      <c r="H14" s="22">
        <v>1942760</v>
      </c>
      <c r="I14" s="22">
        <v>1984438</v>
      </c>
      <c r="J14" s="22">
        <f t="shared" si="0"/>
        <v>89.777454530847322</v>
      </c>
      <c r="K14" s="33">
        <v>878537.6399999999</v>
      </c>
      <c r="L14" s="22">
        <f t="shared" si="2"/>
        <v>283635.09999999986</v>
      </c>
      <c r="M14" s="22">
        <f t="shared" si="1"/>
        <v>132.28491154915113</v>
      </c>
      <c r="N14" s="27"/>
      <c r="O14" s="28"/>
      <c r="P14" s="29"/>
      <c r="Q14" s="29"/>
      <c r="R14" s="29"/>
      <c r="S14" s="29"/>
      <c r="T14" s="29"/>
      <c r="U14" s="29"/>
      <c r="V14" s="31"/>
      <c r="W14" s="32"/>
      <c r="X14" s="33"/>
      <c r="Y14" s="33"/>
      <c r="Z14" s="33"/>
      <c r="AA14" s="33"/>
      <c r="AB14" s="33"/>
      <c r="AC14" s="33"/>
    </row>
    <row r="15" spans="1:29" s="17" customFormat="1" ht="15.75" customHeight="1" x14ac:dyDescent="0.2">
      <c r="A15" s="20"/>
      <c r="B15" s="21" t="s">
        <v>147</v>
      </c>
      <c r="C15" s="25" t="s">
        <v>148</v>
      </c>
      <c r="D15" s="22">
        <v>0</v>
      </c>
      <c r="E15" s="22"/>
      <c r="F15" s="22"/>
      <c r="G15" s="22"/>
      <c r="H15" s="22"/>
      <c r="I15" s="22"/>
      <c r="J15" s="22"/>
      <c r="K15" s="33">
        <v>20000</v>
      </c>
      <c r="L15" s="22">
        <f t="shared" si="2"/>
        <v>-20000</v>
      </c>
      <c r="M15" s="22">
        <f t="shared" si="1"/>
        <v>0</v>
      </c>
      <c r="N15" s="27"/>
      <c r="O15" s="28"/>
      <c r="P15" s="29"/>
      <c r="Q15" s="29"/>
      <c r="R15" s="29"/>
      <c r="S15" s="29"/>
      <c r="T15" s="29"/>
      <c r="U15" s="29"/>
      <c r="V15" s="31"/>
      <c r="W15" s="32"/>
      <c r="X15" s="33"/>
      <c r="Y15" s="33"/>
      <c r="Z15" s="33"/>
      <c r="AA15" s="33"/>
      <c r="AB15" s="33"/>
      <c r="AC15" s="33"/>
    </row>
    <row r="16" spans="1:29" ht="15.75" customHeight="1" x14ac:dyDescent="0.2">
      <c r="A16" s="11">
        <v>0</v>
      </c>
      <c r="B16" s="12" t="s">
        <v>28</v>
      </c>
      <c r="C16" s="20" t="s">
        <v>29</v>
      </c>
      <c r="D16" s="13">
        <v>650000</v>
      </c>
      <c r="E16" s="13">
        <v>650000</v>
      </c>
      <c r="F16" s="13">
        <v>250000</v>
      </c>
      <c r="G16" s="13">
        <v>23933</v>
      </c>
      <c r="H16" s="22">
        <v>590000</v>
      </c>
      <c r="I16" s="22">
        <v>17500</v>
      </c>
      <c r="J16" s="22">
        <f t="shared" si="0"/>
        <v>9.5731999999999999</v>
      </c>
      <c r="K16" s="33">
        <v>0</v>
      </c>
      <c r="L16" s="22">
        <f t="shared" si="2"/>
        <v>23933</v>
      </c>
      <c r="M16" s="22"/>
      <c r="N16" s="27"/>
      <c r="O16" s="28"/>
      <c r="P16" s="29"/>
      <c r="Q16" s="29"/>
      <c r="R16" s="29"/>
      <c r="S16" s="29"/>
      <c r="T16" s="29"/>
      <c r="U16" s="29"/>
      <c r="V16" s="31"/>
      <c r="W16" s="32"/>
      <c r="X16" s="33"/>
      <c r="Y16" s="33"/>
      <c r="Z16" s="33"/>
      <c r="AA16" s="33"/>
      <c r="AB16" s="33"/>
      <c r="AC16" s="33"/>
    </row>
    <row r="17" spans="1:29" ht="15.75" customHeight="1" x14ac:dyDescent="0.2">
      <c r="A17" s="11">
        <v>0</v>
      </c>
      <c r="B17" s="12" t="s">
        <v>30</v>
      </c>
      <c r="C17" s="20" t="s">
        <v>31</v>
      </c>
      <c r="D17" s="13">
        <v>11000</v>
      </c>
      <c r="E17" s="13">
        <v>11000</v>
      </c>
      <c r="F17" s="13">
        <v>0</v>
      </c>
      <c r="G17" s="13">
        <v>0</v>
      </c>
      <c r="H17" s="22">
        <v>10000</v>
      </c>
      <c r="I17" s="22">
        <v>0</v>
      </c>
      <c r="J17" s="22"/>
      <c r="K17" s="33">
        <v>0</v>
      </c>
      <c r="L17" s="22">
        <f t="shared" si="2"/>
        <v>0</v>
      </c>
      <c r="M17" s="22"/>
      <c r="N17" s="27"/>
      <c r="O17" s="28"/>
      <c r="P17" s="29"/>
      <c r="Q17" s="29"/>
      <c r="R17" s="29"/>
      <c r="S17" s="29"/>
      <c r="T17" s="29"/>
      <c r="U17" s="29"/>
      <c r="V17" s="31"/>
      <c r="W17" s="32"/>
      <c r="X17" s="33"/>
      <c r="Y17" s="33"/>
      <c r="Z17" s="33"/>
      <c r="AA17" s="33"/>
      <c r="AB17" s="33"/>
      <c r="AC17" s="33"/>
    </row>
    <row r="18" spans="1:29" ht="15.75" customHeight="1" x14ac:dyDescent="0.2">
      <c r="A18" s="11">
        <v>0</v>
      </c>
      <c r="B18" s="12" t="s">
        <v>32</v>
      </c>
      <c r="C18" s="20" t="s">
        <v>33</v>
      </c>
      <c r="D18" s="13">
        <v>44860</v>
      </c>
      <c r="E18" s="13">
        <v>44860</v>
      </c>
      <c r="F18" s="13">
        <v>26170</v>
      </c>
      <c r="G18" s="13">
        <v>22428.5</v>
      </c>
      <c r="H18" s="22">
        <v>42302</v>
      </c>
      <c r="I18" s="22">
        <v>42302</v>
      </c>
      <c r="J18" s="22">
        <f t="shared" si="0"/>
        <v>85.703095147115022</v>
      </c>
      <c r="K18" s="33">
        <v>21151</v>
      </c>
      <c r="L18" s="22">
        <f t="shared" si="2"/>
        <v>1277.5</v>
      </c>
      <c r="M18" s="22">
        <f t="shared" si="1"/>
        <v>106.03990355065956</v>
      </c>
      <c r="N18" s="27"/>
      <c r="O18" s="28"/>
      <c r="P18" s="29"/>
      <c r="Q18" s="29"/>
      <c r="R18" s="29"/>
      <c r="S18" s="29"/>
      <c r="T18" s="29"/>
      <c r="U18" s="29"/>
      <c r="V18" s="31"/>
      <c r="W18" s="32"/>
      <c r="X18" s="33"/>
      <c r="Y18" s="33"/>
      <c r="Z18" s="33"/>
      <c r="AA18" s="33"/>
      <c r="AB18" s="33"/>
      <c r="AC18" s="33"/>
    </row>
    <row r="19" spans="1:29" ht="15.75" customHeight="1" x14ac:dyDescent="0.2">
      <c r="A19" s="11">
        <v>0</v>
      </c>
      <c r="B19" s="12" t="s">
        <v>34</v>
      </c>
      <c r="C19" s="20" t="s">
        <v>35</v>
      </c>
      <c r="D19" s="13">
        <v>197900</v>
      </c>
      <c r="E19" s="13">
        <v>588500</v>
      </c>
      <c r="F19" s="13">
        <v>492712</v>
      </c>
      <c r="G19" s="13">
        <v>399843.42000000004</v>
      </c>
      <c r="H19" s="22">
        <v>205620</v>
      </c>
      <c r="I19" s="22">
        <v>89661</v>
      </c>
      <c r="J19" s="22">
        <f t="shared" si="0"/>
        <v>81.151548977901911</v>
      </c>
      <c r="K19" s="33">
        <v>22381.21</v>
      </c>
      <c r="L19" s="22">
        <f t="shared" si="2"/>
        <v>377462.21</v>
      </c>
      <c r="M19" s="22">
        <f t="shared" si="1"/>
        <v>1786.5138658723101</v>
      </c>
      <c r="N19" s="27"/>
      <c r="O19" s="28"/>
      <c r="P19" s="29"/>
      <c r="Q19" s="29"/>
      <c r="R19" s="29"/>
      <c r="S19" s="29"/>
      <c r="T19" s="29"/>
      <c r="U19" s="29"/>
      <c r="V19" s="31"/>
      <c r="W19" s="32"/>
      <c r="X19" s="33"/>
      <c r="Y19" s="33"/>
      <c r="Z19" s="33"/>
      <c r="AA19" s="33"/>
      <c r="AB19" s="33"/>
      <c r="AC19" s="33"/>
    </row>
    <row r="20" spans="1:29" ht="15.75" customHeight="1" x14ac:dyDescent="0.2">
      <c r="A20" s="11">
        <v>0</v>
      </c>
      <c r="B20" s="12" t="s">
        <v>36</v>
      </c>
      <c r="C20" s="20" t="s">
        <v>37</v>
      </c>
      <c r="D20" s="13">
        <v>3107569</v>
      </c>
      <c r="E20" s="13">
        <v>3199119</v>
      </c>
      <c r="F20" s="13">
        <v>1919153</v>
      </c>
      <c r="G20" s="13">
        <v>1432569.4799999997</v>
      </c>
      <c r="H20" s="22">
        <v>2376980</v>
      </c>
      <c r="I20" s="22">
        <v>2869475</v>
      </c>
      <c r="J20" s="22">
        <f t="shared" si="0"/>
        <v>74.645923488122094</v>
      </c>
      <c r="K20" s="33">
        <v>1244579.2999999998</v>
      </c>
      <c r="L20" s="22">
        <f t="shared" si="2"/>
        <v>187990.17999999993</v>
      </c>
      <c r="M20" s="22">
        <f t="shared" si="1"/>
        <v>115.10471691116831</v>
      </c>
      <c r="N20" s="27"/>
      <c r="O20" s="28"/>
      <c r="P20" s="29"/>
      <c r="Q20" s="29"/>
      <c r="R20" s="29"/>
      <c r="S20" s="29"/>
      <c r="T20" s="29"/>
      <c r="U20" s="29"/>
      <c r="V20" s="31"/>
      <c r="W20" s="32"/>
      <c r="X20" s="33"/>
      <c r="Y20" s="33"/>
      <c r="Z20" s="33"/>
      <c r="AA20" s="33"/>
      <c r="AB20" s="33"/>
      <c r="AC20" s="33"/>
    </row>
    <row r="21" spans="1:29" ht="15.75" customHeight="1" x14ac:dyDescent="0.2">
      <c r="A21" s="11">
        <v>0</v>
      </c>
      <c r="B21" s="12" t="s">
        <v>38</v>
      </c>
      <c r="C21" s="20" t="s">
        <v>39</v>
      </c>
      <c r="D21" s="13">
        <v>29000</v>
      </c>
      <c r="E21" s="13">
        <v>342000</v>
      </c>
      <c r="F21" s="13">
        <v>327500</v>
      </c>
      <c r="G21" s="13">
        <v>260030</v>
      </c>
      <c r="H21" s="22">
        <v>7800</v>
      </c>
      <c r="I21" s="22">
        <v>7800</v>
      </c>
      <c r="J21" s="22">
        <f t="shared" si="0"/>
        <v>79.398473282442751</v>
      </c>
      <c r="K21" s="33">
        <v>0</v>
      </c>
      <c r="L21" s="22">
        <f t="shared" si="2"/>
        <v>260030</v>
      </c>
      <c r="M21" s="22"/>
      <c r="N21" s="27"/>
      <c r="O21" s="28"/>
      <c r="P21" s="29"/>
      <c r="Q21" s="29"/>
      <c r="R21" s="29"/>
      <c r="S21" s="29"/>
      <c r="T21" s="29"/>
      <c r="U21" s="29"/>
      <c r="V21" s="31"/>
      <c r="W21" s="32"/>
      <c r="X21" s="33"/>
      <c r="Y21" s="33"/>
      <c r="Z21" s="33"/>
      <c r="AA21" s="33"/>
      <c r="AB21" s="33"/>
      <c r="AC21" s="33"/>
    </row>
    <row r="22" spans="1:29" ht="15.75" customHeight="1" x14ac:dyDescent="0.2">
      <c r="A22" s="11">
        <v>0</v>
      </c>
      <c r="B22" s="12" t="s">
        <v>40</v>
      </c>
      <c r="C22" s="20" t="s">
        <v>41</v>
      </c>
      <c r="D22" s="13">
        <v>189000</v>
      </c>
      <c r="E22" s="13">
        <v>189000</v>
      </c>
      <c r="F22" s="13">
        <v>147750</v>
      </c>
      <c r="G22" s="13">
        <v>33000</v>
      </c>
      <c r="H22" s="22">
        <v>0</v>
      </c>
      <c r="I22" s="22">
        <v>198000</v>
      </c>
      <c r="J22" s="22">
        <f t="shared" si="0"/>
        <v>22.335025380710661</v>
      </c>
      <c r="K22" s="33">
        <v>86742</v>
      </c>
      <c r="L22" s="22">
        <f t="shared" si="2"/>
        <v>-53742</v>
      </c>
      <c r="M22" s="22">
        <f t="shared" si="1"/>
        <v>38.043854188282495</v>
      </c>
      <c r="N22" s="27"/>
      <c r="O22" s="28"/>
      <c r="P22" s="29"/>
      <c r="Q22" s="29"/>
      <c r="R22" s="29"/>
      <c r="S22" s="29"/>
      <c r="T22" s="29"/>
      <c r="U22" s="29"/>
      <c r="V22" s="31"/>
      <c r="W22" s="32"/>
      <c r="X22" s="33"/>
      <c r="Y22" s="33"/>
      <c r="Z22" s="33"/>
      <c r="AA22" s="33"/>
      <c r="AB22" s="33"/>
      <c r="AC22" s="33"/>
    </row>
    <row r="23" spans="1:29" ht="15.75" customHeight="1" x14ac:dyDescent="0.2">
      <c r="A23" s="11">
        <v>0</v>
      </c>
      <c r="B23" s="12" t="s">
        <v>42</v>
      </c>
      <c r="C23" s="20" t="s">
        <v>43</v>
      </c>
      <c r="D23" s="13">
        <v>500000</v>
      </c>
      <c r="E23" s="13">
        <v>500000</v>
      </c>
      <c r="F23" s="13">
        <v>500000</v>
      </c>
      <c r="G23" s="13">
        <v>499812.5</v>
      </c>
      <c r="H23" s="22">
        <v>0</v>
      </c>
      <c r="I23" s="22">
        <v>198000</v>
      </c>
      <c r="J23" s="22">
        <f t="shared" si="0"/>
        <v>99.962500000000006</v>
      </c>
      <c r="K23" s="33">
        <v>183260</v>
      </c>
      <c r="L23" s="22">
        <f t="shared" si="2"/>
        <v>316552.5</v>
      </c>
      <c r="M23" s="22">
        <f t="shared" si="1"/>
        <v>272.73409363745498</v>
      </c>
      <c r="N23" s="27"/>
      <c r="O23" s="28"/>
      <c r="P23" s="29"/>
      <c r="Q23" s="29"/>
      <c r="R23" s="29"/>
      <c r="S23" s="29"/>
      <c r="T23" s="29"/>
      <c r="U23" s="29"/>
      <c r="V23" s="31"/>
      <c r="W23" s="32"/>
      <c r="X23" s="33"/>
      <c r="Y23" s="33"/>
      <c r="Z23" s="33"/>
      <c r="AA23" s="33"/>
      <c r="AB23" s="33"/>
      <c r="AC23" s="33"/>
    </row>
    <row r="24" spans="1:29" ht="15.75" customHeight="1" x14ac:dyDescent="0.2">
      <c r="A24" s="11">
        <v>1</v>
      </c>
      <c r="B24" s="12" t="s">
        <v>44</v>
      </c>
      <c r="C24" s="20" t="s">
        <v>45</v>
      </c>
      <c r="D24" s="13">
        <v>193146966</v>
      </c>
      <c r="E24" s="13">
        <v>202403666</v>
      </c>
      <c r="F24" s="13">
        <v>147258937</v>
      </c>
      <c r="G24" s="13">
        <v>121233593.88999999</v>
      </c>
      <c r="H24" s="22">
        <v>226331925</v>
      </c>
      <c r="I24" s="22">
        <v>244510015</v>
      </c>
      <c r="J24" s="22">
        <f t="shared" si="0"/>
        <v>82.326815852269803</v>
      </c>
      <c r="K24" s="34">
        <v>117952106.79999997</v>
      </c>
      <c r="L24" s="22">
        <f t="shared" si="2"/>
        <v>3281487.0900000185</v>
      </c>
      <c r="M24" s="22">
        <f t="shared" si="1"/>
        <v>102.7820504262498</v>
      </c>
      <c r="N24" s="27"/>
      <c r="O24" s="28"/>
      <c r="P24" s="29"/>
      <c r="Q24" s="29"/>
      <c r="R24" s="29"/>
      <c r="S24" s="29"/>
      <c r="T24" s="29"/>
      <c r="U24" s="29"/>
      <c r="V24" s="31"/>
      <c r="W24" s="32"/>
      <c r="X24" s="33"/>
      <c r="Y24" s="33"/>
      <c r="Z24" s="33"/>
      <c r="AA24" s="33"/>
      <c r="AB24" s="33"/>
      <c r="AC24" s="33"/>
    </row>
    <row r="25" spans="1:29" ht="15.75" customHeight="1" x14ac:dyDescent="0.2">
      <c r="A25" s="11">
        <v>0</v>
      </c>
      <c r="B25" s="12" t="s">
        <v>14</v>
      </c>
      <c r="C25" s="20" t="s">
        <v>15</v>
      </c>
      <c r="D25" s="13">
        <v>3540722</v>
      </c>
      <c r="E25" s="13">
        <v>3540722</v>
      </c>
      <c r="F25" s="13">
        <v>2022644</v>
      </c>
      <c r="G25" s="13">
        <v>1675342.36</v>
      </c>
      <c r="H25" s="22">
        <v>2169910</v>
      </c>
      <c r="I25" s="22">
        <v>2978831</v>
      </c>
      <c r="J25" s="22">
        <f t="shared" si="0"/>
        <v>82.829324389264741</v>
      </c>
      <c r="K25" s="33">
        <v>1257487.51</v>
      </c>
      <c r="L25" s="22">
        <f t="shared" si="2"/>
        <v>417854.85000000009</v>
      </c>
      <c r="M25" s="22">
        <f t="shared" si="1"/>
        <v>133.22934396382195</v>
      </c>
      <c r="N25" s="27"/>
      <c r="O25" s="28"/>
      <c r="P25" s="29"/>
      <c r="Q25" s="29"/>
      <c r="R25" s="29"/>
      <c r="S25" s="29"/>
      <c r="T25" s="29"/>
      <c r="U25" s="29"/>
      <c r="V25" s="31"/>
      <c r="W25" s="32"/>
      <c r="X25" s="33"/>
      <c r="Y25" s="33"/>
      <c r="Z25" s="33"/>
      <c r="AA25" s="33"/>
      <c r="AB25" s="33"/>
      <c r="AC25" s="33"/>
    </row>
    <row r="26" spans="1:29" ht="15.75" customHeight="1" x14ac:dyDescent="0.2">
      <c r="A26" s="11">
        <v>0</v>
      </c>
      <c r="B26" s="12" t="s">
        <v>46</v>
      </c>
      <c r="C26" s="20" t="s">
        <v>47</v>
      </c>
      <c r="D26" s="13">
        <v>43033611</v>
      </c>
      <c r="E26" s="13">
        <v>43594191</v>
      </c>
      <c r="F26" s="13">
        <v>26131554</v>
      </c>
      <c r="G26" s="13">
        <v>20310309.960000001</v>
      </c>
      <c r="H26" s="22">
        <v>44153508</v>
      </c>
      <c r="I26" s="22">
        <v>47092738</v>
      </c>
      <c r="J26" s="22">
        <f t="shared" si="0"/>
        <v>77.723314732832193</v>
      </c>
      <c r="K26" s="33">
        <v>20278640.279999994</v>
      </c>
      <c r="L26" s="22">
        <f t="shared" si="2"/>
        <v>31669.680000007153</v>
      </c>
      <c r="M26" s="22">
        <f t="shared" si="1"/>
        <v>100.15617260113461</v>
      </c>
      <c r="N26" s="27"/>
      <c r="O26" s="28"/>
      <c r="P26" s="29"/>
      <c r="Q26" s="29"/>
      <c r="R26" s="29"/>
      <c r="S26" s="29"/>
      <c r="T26" s="29"/>
      <c r="U26" s="29"/>
      <c r="V26" s="31"/>
      <c r="W26" s="32"/>
      <c r="X26" s="33"/>
      <c r="Y26" s="33"/>
      <c r="Z26" s="33"/>
      <c r="AA26" s="33"/>
      <c r="AB26" s="33"/>
      <c r="AC26" s="33"/>
    </row>
    <row r="27" spans="1:29" ht="15.75" customHeight="1" x14ac:dyDescent="0.2">
      <c r="A27" s="11">
        <v>0</v>
      </c>
      <c r="B27" s="12" t="s">
        <v>48</v>
      </c>
      <c r="C27" s="20" t="s">
        <v>49</v>
      </c>
      <c r="D27" s="13">
        <v>57962747</v>
      </c>
      <c r="E27" s="13">
        <v>60413565</v>
      </c>
      <c r="F27" s="13">
        <v>36900036</v>
      </c>
      <c r="G27" s="13">
        <v>28882955.880000003</v>
      </c>
      <c r="H27" s="22">
        <v>49154490</v>
      </c>
      <c r="I27" s="22">
        <v>60683650</v>
      </c>
      <c r="J27" s="22">
        <f t="shared" si="0"/>
        <v>78.273516806325077</v>
      </c>
      <c r="K27" s="33">
        <v>29638802.220000003</v>
      </c>
      <c r="L27" s="22">
        <f t="shared" si="2"/>
        <v>-755846.33999999985</v>
      </c>
      <c r="M27" s="22">
        <f t="shared" si="1"/>
        <v>97.449808077973003</v>
      </c>
      <c r="N27" s="27"/>
      <c r="O27" s="28"/>
      <c r="P27" s="29"/>
      <c r="Q27" s="29"/>
      <c r="R27" s="29"/>
      <c r="S27" s="29"/>
      <c r="T27" s="29"/>
      <c r="U27" s="29"/>
      <c r="V27" s="31"/>
      <c r="W27" s="32"/>
      <c r="X27" s="33"/>
      <c r="Y27" s="33"/>
      <c r="Z27" s="33"/>
      <c r="AA27" s="33"/>
      <c r="AB27" s="33"/>
      <c r="AC27" s="33"/>
    </row>
    <row r="28" spans="1:29" ht="15.75" customHeight="1" x14ac:dyDescent="0.2">
      <c r="A28" s="11">
        <v>0</v>
      </c>
      <c r="B28" s="12" t="s">
        <v>50</v>
      </c>
      <c r="C28" s="20" t="s">
        <v>51</v>
      </c>
      <c r="D28" s="13">
        <v>66107500</v>
      </c>
      <c r="E28" s="13">
        <v>66014556</v>
      </c>
      <c r="F28" s="13">
        <v>62550556</v>
      </c>
      <c r="G28" s="13">
        <v>54087345.570000008</v>
      </c>
      <c r="H28" s="22">
        <v>107121100</v>
      </c>
      <c r="I28" s="22">
        <v>106734800</v>
      </c>
      <c r="J28" s="22">
        <f t="shared" si="0"/>
        <v>86.469807830325294</v>
      </c>
      <c r="K28" s="33">
        <v>55026415.269999996</v>
      </c>
      <c r="L28" s="22">
        <f t="shared" si="2"/>
        <v>-939069.69999998808</v>
      </c>
      <c r="M28" s="22">
        <f t="shared" si="1"/>
        <v>98.293420177577957</v>
      </c>
      <c r="N28" s="27"/>
      <c r="O28" s="28"/>
      <c r="P28" s="29"/>
      <c r="Q28" s="29"/>
      <c r="R28" s="29"/>
      <c r="S28" s="29"/>
      <c r="T28" s="29"/>
      <c r="U28" s="29"/>
      <c r="V28" s="31"/>
      <c r="W28" s="32"/>
      <c r="X28" s="33"/>
      <c r="Y28" s="33"/>
      <c r="Z28" s="33"/>
      <c r="AA28" s="33"/>
      <c r="AB28" s="33"/>
      <c r="AC28" s="33"/>
    </row>
    <row r="29" spans="1:29" ht="15.75" customHeight="1" x14ac:dyDescent="0.2">
      <c r="A29" s="11">
        <v>0</v>
      </c>
      <c r="B29" s="12" t="s">
        <v>52</v>
      </c>
      <c r="C29" s="20" t="s">
        <v>53</v>
      </c>
      <c r="D29" s="13">
        <v>11564641</v>
      </c>
      <c r="E29" s="13">
        <v>11592033</v>
      </c>
      <c r="F29" s="13">
        <v>6790379</v>
      </c>
      <c r="G29" s="13">
        <v>5948224.4800000004</v>
      </c>
      <c r="H29" s="22">
        <v>12108107</v>
      </c>
      <c r="I29" s="22">
        <v>12508395</v>
      </c>
      <c r="J29" s="22">
        <f t="shared" si="0"/>
        <v>87.597827455580912</v>
      </c>
      <c r="K29" s="33">
        <v>5855152.0999999996</v>
      </c>
      <c r="L29" s="22">
        <f t="shared" si="2"/>
        <v>93072.38000000082</v>
      </c>
      <c r="M29" s="22">
        <f t="shared" si="1"/>
        <v>101.58958090943531</v>
      </c>
      <c r="N29" s="27"/>
      <c r="O29" s="28"/>
      <c r="P29" s="29"/>
      <c r="Q29" s="29"/>
      <c r="R29" s="29"/>
      <c r="S29" s="29"/>
      <c r="T29" s="29"/>
      <c r="U29" s="29"/>
      <c r="V29" s="31"/>
      <c r="W29" s="32"/>
      <c r="X29" s="33"/>
      <c r="Y29" s="33"/>
      <c r="Z29" s="33"/>
      <c r="AA29" s="33"/>
      <c r="AB29" s="33"/>
      <c r="AC29" s="33"/>
    </row>
    <row r="30" spans="1:29" ht="15.75" customHeight="1" x14ac:dyDescent="0.2">
      <c r="A30" s="11">
        <v>0</v>
      </c>
      <c r="B30" s="12" t="s">
        <v>54</v>
      </c>
      <c r="C30" s="20" t="s">
        <v>55</v>
      </c>
      <c r="D30" s="13">
        <v>5255291</v>
      </c>
      <c r="E30" s="13">
        <v>5258031</v>
      </c>
      <c r="F30" s="13">
        <v>3075988</v>
      </c>
      <c r="G30" s="13">
        <v>2538685.14</v>
      </c>
      <c r="H30" s="22">
        <v>5116130</v>
      </c>
      <c r="I30" s="22">
        <v>5224570</v>
      </c>
      <c r="J30" s="22">
        <f t="shared" si="0"/>
        <v>82.532348630748885</v>
      </c>
      <c r="K30" s="33">
        <v>2459355.4999999995</v>
      </c>
      <c r="L30" s="22">
        <f t="shared" si="2"/>
        <v>79329.640000000596</v>
      </c>
      <c r="M30" s="22">
        <f t="shared" si="1"/>
        <v>103.22562720192346</v>
      </c>
      <c r="N30" s="27"/>
      <c r="O30" s="28"/>
      <c r="P30" s="29"/>
      <c r="Q30" s="29"/>
      <c r="R30" s="29"/>
      <c r="S30" s="29"/>
      <c r="T30" s="29"/>
      <c r="U30" s="29"/>
      <c r="V30" s="31"/>
      <c r="W30" s="32"/>
      <c r="X30" s="33"/>
      <c r="Y30" s="33"/>
      <c r="Z30" s="33"/>
      <c r="AA30" s="33"/>
      <c r="AB30" s="33"/>
      <c r="AC30" s="33"/>
    </row>
    <row r="31" spans="1:29" ht="15.75" customHeight="1" x14ac:dyDescent="0.2">
      <c r="A31" s="11">
        <v>0</v>
      </c>
      <c r="B31" s="12" t="s">
        <v>56</v>
      </c>
      <c r="C31" s="20" t="s">
        <v>57</v>
      </c>
      <c r="D31" s="13">
        <v>18100</v>
      </c>
      <c r="E31" s="13">
        <v>18100</v>
      </c>
      <c r="F31" s="13">
        <v>9050</v>
      </c>
      <c r="G31" s="13">
        <v>3620</v>
      </c>
      <c r="H31" s="22">
        <v>12670</v>
      </c>
      <c r="I31" s="22">
        <v>16290</v>
      </c>
      <c r="J31" s="22">
        <f t="shared" si="0"/>
        <v>40</v>
      </c>
      <c r="K31" s="33">
        <v>5430</v>
      </c>
      <c r="L31" s="22">
        <f t="shared" si="2"/>
        <v>-1810</v>
      </c>
      <c r="M31" s="22">
        <f t="shared" si="1"/>
        <v>66.666666666666657</v>
      </c>
      <c r="N31" s="27"/>
      <c r="O31" s="28"/>
      <c r="P31" s="29"/>
      <c r="Q31" s="29"/>
      <c r="R31" s="29"/>
      <c r="S31" s="29"/>
      <c r="T31" s="29"/>
      <c r="U31" s="29"/>
      <c r="V31" s="31"/>
      <c r="W31" s="32"/>
      <c r="X31" s="33"/>
      <c r="Y31" s="33"/>
      <c r="Z31" s="33"/>
      <c r="AA31" s="33"/>
      <c r="AB31" s="33"/>
      <c r="AC31" s="33"/>
    </row>
    <row r="32" spans="1:29" ht="15.75" customHeight="1" x14ac:dyDescent="0.2">
      <c r="A32" s="11">
        <v>0</v>
      </c>
      <c r="B32" s="12" t="s">
        <v>58</v>
      </c>
      <c r="C32" s="20" t="s">
        <v>59</v>
      </c>
      <c r="D32" s="13">
        <v>561597</v>
      </c>
      <c r="E32" s="13">
        <v>561597</v>
      </c>
      <c r="F32" s="13">
        <v>307577</v>
      </c>
      <c r="G32" s="13">
        <v>235309.28</v>
      </c>
      <c r="H32" s="22">
        <v>444360</v>
      </c>
      <c r="I32" s="22">
        <v>499191</v>
      </c>
      <c r="J32" s="22">
        <f t="shared" si="0"/>
        <v>76.504185943682387</v>
      </c>
      <c r="K32" s="33">
        <v>166528.97999999998</v>
      </c>
      <c r="L32" s="22">
        <f t="shared" si="2"/>
        <v>68780.300000000017</v>
      </c>
      <c r="M32" s="22">
        <f t="shared" si="1"/>
        <v>141.30230065661846</v>
      </c>
      <c r="N32" s="27"/>
      <c r="O32" s="28"/>
      <c r="P32" s="29"/>
      <c r="Q32" s="29"/>
      <c r="R32" s="29"/>
      <c r="S32" s="29"/>
      <c r="T32" s="29"/>
      <c r="U32" s="29"/>
      <c r="V32" s="31"/>
      <c r="W32" s="32"/>
      <c r="X32" s="33"/>
      <c r="Y32" s="33"/>
      <c r="Z32" s="33"/>
      <c r="AA32" s="33"/>
      <c r="AB32" s="33"/>
      <c r="AC32" s="33"/>
    </row>
    <row r="33" spans="1:29" ht="15.75" customHeight="1" x14ac:dyDescent="0.2">
      <c r="A33" s="11">
        <v>0</v>
      </c>
      <c r="B33" s="12" t="s">
        <v>60</v>
      </c>
      <c r="C33" s="20" t="s">
        <v>61</v>
      </c>
      <c r="D33" s="13">
        <v>1434957</v>
      </c>
      <c r="E33" s="13">
        <v>1434957</v>
      </c>
      <c r="F33" s="13">
        <v>1359766</v>
      </c>
      <c r="G33" s="13">
        <v>1015923.0599999999</v>
      </c>
      <c r="H33" s="22">
        <v>2091775</v>
      </c>
      <c r="I33" s="22">
        <v>2091775</v>
      </c>
      <c r="J33" s="22">
        <f t="shared" si="0"/>
        <v>74.713080044654731</v>
      </c>
      <c r="K33" s="33">
        <v>988449.49</v>
      </c>
      <c r="L33" s="22">
        <f t="shared" si="2"/>
        <v>27473.569999999949</v>
      </c>
      <c r="M33" s="22">
        <f t="shared" si="1"/>
        <v>102.77946119431959</v>
      </c>
      <c r="N33" s="27"/>
      <c r="O33" s="28"/>
      <c r="P33" s="29"/>
      <c r="Q33" s="29"/>
      <c r="R33" s="29"/>
      <c r="S33" s="29"/>
      <c r="T33" s="29"/>
      <c r="U33" s="29"/>
      <c r="V33" s="31"/>
      <c r="W33" s="32"/>
      <c r="X33" s="33"/>
      <c r="Y33" s="33"/>
      <c r="Z33" s="33"/>
      <c r="AA33" s="33"/>
      <c r="AB33" s="33"/>
      <c r="AC33" s="33"/>
    </row>
    <row r="34" spans="1:29" ht="15.75" customHeight="1" x14ac:dyDescent="0.2">
      <c r="A34" s="11">
        <v>0</v>
      </c>
      <c r="B34" s="12" t="s">
        <v>62</v>
      </c>
      <c r="C34" s="20" t="s">
        <v>63</v>
      </c>
      <c r="D34" s="13">
        <v>1054837</v>
      </c>
      <c r="E34" s="13">
        <v>1031825</v>
      </c>
      <c r="F34" s="13">
        <v>591768</v>
      </c>
      <c r="G34" s="13">
        <v>531038.38</v>
      </c>
      <c r="H34" s="22">
        <v>1132364</v>
      </c>
      <c r="I34" s="22">
        <v>1132995</v>
      </c>
      <c r="J34" s="22">
        <f t="shared" si="0"/>
        <v>89.737596490516552</v>
      </c>
      <c r="K34" s="33">
        <v>442331.18</v>
      </c>
      <c r="L34" s="22">
        <f t="shared" si="2"/>
        <v>88707.200000000012</v>
      </c>
      <c r="M34" s="22">
        <f t="shared" si="1"/>
        <v>120.0544759245776</v>
      </c>
      <c r="N34" s="27"/>
      <c r="O34" s="28"/>
      <c r="P34" s="29"/>
      <c r="Q34" s="29"/>
      <c r="R34" s="29"/>
      <c r="S34" s="29"/>
      <c r="T34" s="29"/>
      <c r="U34" s="29"/>
      <c r="V34" s="31"/>
      <c r="W34" s="32"/>
      <c r="X34" s="33"/>
      <c r="Y34" s="33"/>
      <c r="Z34" s="33"/>
      <c r="AA34" s="33"/>
      <c r="AB34" s="33"/>
      <c r="AC34" s="33"/>
    </row>
    <row r="35" spans="1:29" ht="15.75" customHeight="1" x14ac:dyDescent="0.2">
      <c r="A35" s="11">
        <v>0</v>
      </c>
      <c r="B35" s="12" t="s">
        <v>64</v>
      </c>
      <c r="C35" s="20" t="s">
        <v>65</v>
      </c>
      <c r="D35" s="13">
        <v>0</v>
      </c>
      <c r="E35" s="13">
        <v>218600</v>
      </c>
      <c r="F35" s="13">
        <v>131400</v>
      </c>
      <c r="G35" s="13">
        <v>109578.07999999999</v>
      </c>
      <c r="H35" s="22">
        <v>0</v>
      </c>
      <c r="I35" s="22">
        <v>688075</v>
      </c>
      <c r="J35" s="22">
        <f t="shared" si="0"/>
        <v>83.39275494672755</v>
      </c>
      <c r="K35" s="33">
        <v>324007.21999999997</v>
      </c>
      <c r="L35" s="22">
        <f t="shared" si="2"/>
        <v>-214429.13999999998</v>
      </c>
      <c r="M35" s="22">
        <f t="shared" si="1"/>
        <v>33.819641426508952</v>
      </c>
      <c r="N35" s="27"/>
      <c r="O35" s="28"/>
      <c r="P35" s="29"/>
      <c r="Q35" s="29"/>
      <c r="R35" s="29"/>
      <c r="S35" s="29"/>
      <c r="T35" s="29"/>
      <c r="U35" s="29"/>
      <c r="V35" s="31"/>
      <c r="W35" s="32"/>
      <c r="X35" s="33"/>
      <c r="Y35" s="33"/>
      <c r="Z35" s="33"/>
      <c r="AA35" s="33"/>
      <c r="AB35" s="33"/>
      <c r="AC35" s="33"/>
    </row>
    <row r="36" spans="1:29" s="17" customFormat="1" ht="15.75" customHeight="1" x14ac:dyDescent="0.2">
      <c r="A36" s="20"/>
      <c r="B36" s="21" t="s">
        <v>149</v>
      </c>
      <c r="C36" s="20" t="s">
        <v>150</v>
      </c>
      <c r="D36" s="22">
        <v>0</v>
      </c>
      <c r="E36" s="22"/>
      <c r="F36" s="22"/>
      <c r="G36" s="22"/>
      <c r="H36" s="22"/>
      <c r="I36" s="22"/>
      <c r="J36" s="22"/>
      <c r="K36" s="33">
        <v>305629</v>
      </c>
      <c r="L36" s="22">
        <f t="shared" si="2"/>
        <v>-305629</v>
      </c>
      <c r="M36" s="22">
        <f t="shared" si="1"/>
        <v>0</v>
      </c>
      <c r="N36" s="27"/>
      <c r="O36" s="28"/>
      <c r="P36" s="29"/>
      <c r="Q36" s="29"/>
      <c r="R36" s="29"/>
      <c r="S36" s="29"/>
      <c r="T36" s="29"/>
      <c r="U36" s="29"/>
      <c r="V36" s="31"/>
      <c r="W36" s="32"/>
      <c r="X36" s="33"/>
      <c r="Y36" s="33"/>
      <c r="Z36" s="33"/>
      <c r="AA36" s="33"/>
      <c r="AB36" s="33"/>
      <c r="AC36" s="33"/>
    </row>
    <row r="37" spans="1:29" ht="15.75" customHeight="1" x14ac:dyDescent="0.2">
      <c r="A37" s="11">
        <v>0</v>
      </c>
      <c r="B37" s="12" t="s">
        <v>66</v>
      </c>
      <c r="C37" s="20" t="s">
        <v>67</v>
      </c>
      <c r="D37" s="13">
        <v>0</v>
      </c>
      <c r="E37" s="13">
        <v>5722900</v>
      </c>
      <c r="F37" s="13">
        <v>5722900</v>
      </c>
      <c r="G37" s="13">
        <v>4779761.0199999996</v>
      </c>
      <c r="H37" s="22">
        <v>0</v>
      </c>
      <c r="I37" s="22">
        <v>688075</v>
      </c>
      <c r="J37" s="22">
        <f t="shared" si="0"/>
        <v>83.519911583288192</v>
      </c>
      <c r="K37" s="22"/>
      <c r="L37" s="22">
        <f t="shared" si="2"/>
        <v>4779761.0199999996</v>
      </c>
      <c r="M37" s="22"/>
      <c r="N37" s="27"/>
      <c r="O37" s="28"/>
      <c r="P37" s="29"/>
      <c r="Q37" s="29"/>
      <c r="R37" s="29"/>
      <c r="S37" s="29"/>
      <c r="T37" s="29"/>
      <c r="U37" s="29"/>
      <c r="V37" s="31"/>
      <c r="W37" s="32"/>
      <c r="X37" s="33"/>
      <c r="Y37" s="33"/>
      <c r="Z37" s="33"/>
      <c r="AA37" s="33"/>
      <c r="AB37" s="33"/>
      <c r="AC37" s="33"/>
    </row>
    <row r="38" spans="1:29" ht="15.75" customHeight="1" x14ac:dyDescent="0.2">
      <c r="A38" s="11">
        <v>0</v>
      </c>
      <c r="B38" s="12" t="s">
        <v>68</v>
      </c>
      <c r="C38" s="20" t="s">
        <v>69</v>
      </c>
      <c r="D38" s="13">
        <v>22160</v>
      </c>
      <c r="E38" s="13">
        <v>22160</v>
      </c>
      <c r="F38" s="13">
        <v>14160</v>
      </c>
      <c r="G38" s="13">
        <v>0</v>
      </c>
      <c r="H38" s="22">
        <v>22160</v>
      </c>
      <c r="I38" s="22">
        <v>22160</v>
      </c>
      <c r="J38" s="22">
        <f t="shared" si="0"/>
        <v>0</v>
      </c>
      <c r="K38" s="29"/>
      <c r="L38" s="22">
        <f t="shared" si="2"/>
        <v>0</v>
      </c>
      <c r="M38" s="22"/>
      <c r="N38" s="27"/>
      <c r="O38" s="28"/>
      <c r="P38" s="29"/>
      <c r="Q38" s="29"/>
      <c r="R38" s="29"/>
      <c r="S38" s="29"/>
      <c r="T38" s="29"/>
      <c r="U38" s="29"/>
      <c r="V38" s="31"/>
      <c r="W38" s="32"/>
      <c r="X38" s="33"/>
      <c r="Y38" s="33"/>
      <c r="Z38" s="33"/>
      <c r="AA38" s="33"/>
      <c r="AB38" s="33"/>
      <c r="AC38" s="33"/>
    </row>
    <row r="39" spans="1:29" ht="15.75" customHeight="1" x14ac:dyDescent="0.2">
      <c r="A39" s="11">
        <v>0</v>
      </c>
      <c r="B39" s="12" t="s">
        <v>70</v>
      </c>
      <c r="C39" s="20" t="s">
        <v>71</v>
      </c>
      <c r="D39" s="13">
        <v>2530203</v>
      </c>
      <c r="E39" s="13">
        <v>2826133</v>
      </c>
      <c r="F39" s="13">
        <v>1564183</v>
      </c>
      <c r="G39" s="13">
        <v>1092988.68</v>
      </c>
      <c r="H39" s="22">
        <v>2749951</v>
      </c>
      <c r="I39" s="22">
        <v>2822716</v>
      </c>
      <c r="J39" s="22">
        <f t="shared" si="0"/>
        <v>69.876010671385629</v>
      </c>
      <c r="K39" s="33">
        <v>1203878.05</v>
      </c>
      <c r="L39" s="22">
        <f t="shared" si="2"/>
        <v>-110889.37000000011</v>
      </c>
      <c r="M39" s="22">
        <f t="shared" si="1"/>
        <v>90.788986475831152</v>
      </c>
      <c r="N39" s="27"/>
      <c r="O39" s="28"/>
      <c r="P39" s="29"/>
      <c r="Q39" s="29"/>
      <c r="R39" s="29"/>
      <c r="S39" s="29"/>
      <c r="T39" s="29"/>
      <c r="U39" s="29"/>
      <c r="V39" s="31"/>
      <c r="W39" s="32"/>
      <c r="X39" s="33"/>
      <c r="Y39" s="33"/>
      <c r="Z39" s="33"/>
      <c r="AA39" s="33"/>
      <c r="AB39" s="33"/>
      <c r="AC39" s="33"/>
    </row>
    <row r="40" spans="1:29" ht="15.75" customHeight="1" x14ac:dyDescent="0.2">
      <c r="A40" s="11">
        <v>0</v>
      </c>
      <c r="B40" s="12" t="s">
        <v>72</v>
      </c>
      <c r="C40" s="20" t="s">
        <v>73</v>
      </c>
      <c r="D40" s="13">
        <v>0</v>
      </c>
      <c r="E40" s="13">
        <v>93696</v>
      </c>
      <c r="F40" s="13">
        <v>49776</v>
      </c>
      <c r="G40" s="13">
        <v>11712</v>
      </c>
      <c r="H40" s="22"/>
      <c r="I40" s="22"/>
      <c r="J40" s="22">
        <f t="shared" si="0"/>
        <v>23.52941176470588</v>
      </c>
      <c r="K40" s="22"/>
      <c r="L40" s="22">
        <f t="shared" si="2"/>
        <v>11712</v>
      </c>
      <c r="M40" s="22"/>
      <c r="N40" s="27"/>
      <c r="O40" s="28"/>
      <c r="P40" s="29"/>
      <c r="Q40" s="29"/>
      <c r="R40" s="29"/>
      <c r="S40" s="29"/>
      <c r="T40" s="29"/>
      <c r="U40" s="29"/>
      <c r="V40" s="31"/>
      <c r="W40" s="32"/>
      <c r="X40" s="33"/>
      <c r="Y40" s="33"/>
      <c r="Z40" s="33"/>
      <c r="AA40" s="33"/>
      <c r="AB40" s="33"/>
      <c r="AC40" s="33"/>
    </row>
    <row r="41" spans="1:29" ht="15.75" customHeight="1" x14ac:dyDescent="0.2">
      <c r="A41" s="11">
        <v>0</v>
      </c>
      <c r="B41" s="12" t="s">
        <v>74</v>
      </c>
      <c r="C41" s="20" t="s">
        <v>75</v>
      </c>
      <c r="D41" s="13">
        <v>60600</v>
      </c>
      <c r="E41" s="13">
        <v>60600</v>
      </c>
      <c r="F41" s="13">
        <v>37200</v>
      </c>
      <c r="G41" s="13">
        <v>10800</v>
      </c>
      <c r="H41" s="22"/>
      <c r="I41" s="22"/>
      <c r="J41" s="22">
        <f t="shared" si="0"/>
        <v>29.032258064516132</v>
      </c>
      <c r="K41" s="22"/>
      <c r="L41" s="22">
        <f t="shared" si="2"/>
        <v>10800</v>
      </c>
      <c r="M41" s="22"/>
      <c r="N41" s="27"/>
      <c r="O41" s="28"/>
      <c r="P41" s="29"/>
      <c r="Q41" s="29"/>
      <c r="R41" s="29"/>
      <c r="S41" s="29"/>
      <c r="T41" s="29"/>
      <c r="U41" s="29"/>
      <c r="V41" s="31"/>
      <c r="W41" s="32"/>
      <c r="X41" s="33"/>
      <c r="Y41" s="33"/>
      <c r="Z41" s="33"/>
      <c r="AA41" s="33"/>
      <c r="AB41" s="33"/>
      <c r="AC41" s="33"/>
    </row>
    <row r="42" spans="1:29" ht="15.75" customHeight="1" x14ac:dyDescent="0.2">
      <c r="A42" s="11">
        <v>1</v>
      </c>
      <c r="B42" s="12" t="s">
        <v>76</v>
      </c>
      <c r="C42" s="20" t="s">
        <v>77</v>
      </c>
      <c r="D42" s="13">
        <v>36909559</v>
      </c>
      <c r="E42" s="13">
        <v>38344037</v>
      </c>
      <c r="F42" s="13">
        <v>23799043</v>
      </c>
      <c r="G42" s="13">
        <v>20892373.079999998</v>
      </c>
      <c r="H42" s="22">
        <v>25349544</v>
      </c>
      <c r="I42" s="22">
        <v>39135309.439999998</v>
      </c>
      <c r="J42" s="22">
        <f t="shared" si="0"/>
        <v>87.78661007503537</v>
      </c>
      <c r="K42" s="34">
        <v>17157525.77</v>
      </c>
      <c r="L42" s="22">
        <f t="shared" si="2"/>
        <v>3734847.3099999987</v>
      </c>
      <c r="M42" s="22">
        <f t="shared" si="1"/>
        <v>121.7679831000481</v>
      </c>
      <c r="N42" s="27"/>
      <c r="O42" s="28"/>
      <c r="P42" s="29"/>
      <c r="Q42" s="29"/>
      <c r="R42" s="29"/>
      <c r="S42" s="29"/>
      <c r="T42" s="29"/>
      <c r="U42" s="29"/>
      <c r="V42" s="31"/>
      <c r="W42" s="32"/>
      <c r="X42" s="33"/>
      <c r="Y42" s="33"/>
      <c r="Z42" s="33"/>
      <c r="AA42" s="33"/>
      <c r="AB42" s="33"/>
      <c r="AC42" s="33"/>
    </row>
    <row r="43" spans="1:29" ht="15.75" customHeight="1" x14ac:dyDescent="0.2">
      <c r="A43" s="11">
        <v>0</v>
      </c>
      <c r="B43" s="12" t="s">
        <v>14</v>
      </c>
      <c r="C43" s="20" t="s">
        <v>15</v>
      </c>
      <c r="D43" s="13">
        <v>11467679</v>
      </c>
      <c r="E43" s="13">
        <v>11486379</v>
      </c>
      <c r="F43" s="13">
        <v>6513283</v>
      </c>
      <c r="G43" s="13">
        <v>5705955.4800000004</v>
      </c>
      <c r="H43" s="22">
        <v>7097600</v>
      </c>
      <c r="I43" s="22">
        <v>8681955</v>
      </c>
      <c r="J43" s="22">
        <f t="shared" si="0"/>
        <v>87.604906465756216</v>
      </c>
      <c r="K43" s="33">
        <v>4216929.71</v>
      </c>
      <c r="L43" s="22">
        <f t="shared" si="2"/>
        <v>1489025.7700000005</v>
      </c>
      <c r="M43" s="22">
        <f t="shared" si="1"/>
        <v>135.31066136741464</v>
      </c>
      <c r="N43" s="27"/>
      <c r="O43" s="28"/>
      <c r="P43" s="29"/>
      <c r="Q43" s="29"/>
      <c r="R43" s="29"/>
      <c r="S43" s="29"/>
      <c r="T43" s="29"/>
      <c r="U43" s="29"/>
      <c r="V43" s="31"/>
      <c r="W43" s="32"/>
      <c r="X43" s="33"/>
      <c r="Y43" s="33"/>
      <c r="Z43" s="33"/>
      <c r="AA43" s="33"/>
      <c r="AB43" s="33"/>
      <c r="AC43" s="33"/>
    </row>
    <row r="44" spans="1:29" ht="15.75" customHeight="1" x14ac:dyDescent="0.2">
      <c r="A44" s="11">
        <v>0</v>
      </c>
      <c r="B44" s="12" t="s">
        <v>78</v>
      </c>
      <c r="C44" s="20" t="s">
        <v>79</v>
      </c>
      <c r="D44" s="13">
        <v>126300</v>
      </c>
      <c r="E44" s="13">
        <v>126300</v>
      </c>
      <c r="F44" s="13">
        <v>42100</v>
      </c>
      <c r="G44" s="13">
        <v>22680</v>
      </c>
      <c r="H44" s="22">
        <v>50000</v>
      </c>
      <c r="I44" s="22">
        <v>115344</v>
      </c>
      <c r="J44" s="22">
        <f t="shared" si="0"/>
        <v>53.871733966745836</v>
      </c>
      <c r="K44" s="33">
        <v>32040</v>
      </c>
      <c r="L44" s="22">
        <f t="shared" si="2"/>
        <v>-9360</v>
      </c>
      <c r="M44" s="22">
        <f t="shared" si="1"/>
        <v>70.786516853932582</v>
      </c>
      <c r="N44" s="27"/>
      <c r="O44" s="28"/>
      <c r="P44" s="29"/>
      <c r="Q44" s="29"/>
      <c r="R44" s="29"/>
      <c r="S44" s="29"/>
      <c r="T44" s="29"/>
      <c r="U44" s="29"/>
      <c r="V44" s="31"/>
      <c r="W44" s="32"/>
      <c r="X44" s="33"/>
      <c r="Y44" s="33"/>
      <c r="Z44" s="33"/>
      <c r="AA44" s="33"/>
      <c r="AB44" s="33"/>
      <c r="AC44" s="33"/>
    </row>
    <row r="45" spans="1:29" ht="15.75" customHeight="1" x14ac:dyDescent="0.2">
      <c r="A45" s="11">
        <v>0</v>
      </c>
      <c r="B45" s="12" t="s">
        <v>80</v>
      </c>
      <c r="C45" s="20" t="s">
        <v>81</v>
      </c>
      <c r="D45" s="13">
        <v>52650</v>
      </c>
      <c r="E45" s="13">
        <v>52650</v>
      </c>
      <c r="F45" s="13">
        <v>31150</v>
      </c>
      <c r="G45" s="13">
        <v>28513.66</v>
      </c>
      <c r="H45" s="22">
        <v>79870</v>
      </c>
      <c r="I45" s="22">
        <v>53861</v>
      </c>
      <c r="J45" s="22">
        <f t="shared" si="0"/>
        <v>91.536629213483138</v>
      </c>
      <c r="K45" s="33">
        <v>31497.64</v>
      </c>
      <c r="L45" s="22">
        <f t="shared" si="2"/>
        <v>-2983.9799999999996</v>
      </c>
      <c r="M45" s="22">
        <f t="shared" si="1"/>
        <v>90.526337846264042</v>
      </c>
      <c r="N45" s="27"/>
      <c r="O45" s="28"/>
      <c r="P45" s="29"/>
      <c r="Q45" s="29"/>
      <c r="R45" s="29"/>
      <c r="S45" s="29"/>
      <c r="T45" s="29"/>
      <c r="U45" s="29"/>
      <c r="V45" s="31"/>
      <c r="W45" s="32"/>
      <c r="X45" s="33"/>
      <c r="Y45" s="33"/>
      <c r="Z45" s="33"/>
      <c r="AA45" s="33"/>
      <c r="AB45" s="33"/>
      <c r="AC45" s="33"/>
    </row>
    <row r="46" spans="1:29" ht="15.75" customHeight="1" x14ac:dyDescent="0.2">
      <c r="A46" s="11">
        <v>0</v>
      </c>
      <c r="B46" s="12" t="s">
        <v>82</v>
      </c>
      <c r="C46" s="20" t="s">
        <v>83</v>
      </c>
      <c r="D46" s="13">
        <v>2110770</v>
      </c>
      <c r="E46" s="13">
        <v>2110770</v>
      </c>
      <c r="F46" s="13">
        <v>1372000</v>
      </c>
      <c r="G46" s="13">
        <v>1237468.5</v>
      </c>
      <c r="H46" s="22">
        <v>1292150</v>
      </c>
      <c r="I46" s="22">
        <v>2292150</v>
      </c>
      <c r="J46" s="22">
        <f t="shared" si="0"/>
        <v>90.194497084548104</v>
      </c>
      <c r="K46" s="33">
        <v>1029341.25</v>
      </c>
      <c r="L46" s="22">
        <f t="shared" si="2"/>
        <v>208127.25</v>
      </c>
      <c r="M46" s="22">
        <f t="shared" si="1"/>
        <v>120.2194607473469</v>
      </c>
      <c r="N46" s="27"/>
      <c r="O46" s="28"/>
      <c r="P46" s="29"/>
      <c r="Q46" s="29"/>
      <c r="R46" s="29"/>
      <c r="S46" s="29"/>
      <c r="T46" s="29"/>
      <c r="U46" s="29"/>
      <c r="V46" s="31"/>
      <c r="W46" s="32"/>
      <c r="X46" s="33"/>
      <c r="Y46" s="33"/>
      <c r="Z46" s="33"/>
      <c r="AA46" s="33"/>
      <c r="AB46" s="33"/>
      <c r="AC46" s="33"/>
    </row>
    <row r="47" spans="1:29" ht="15.75" customHeight="1" x14ac:dyDescent="0.2">
      <c r="A47" s="11">
        <v>0</v>
      </c>
      <c r="B47" s="12" t="s">
        <v>84</v>
      </c>
      <c r="C47" s="20" t="s">
        <v>85</v>
      </c>
      <c r="D47" s="13">
        <v>134000</v>
      </c>
      <c r="E47" s="13">
        <v>134000</v>
      </c>
      <c r="F47" s="13">
        <v>78162</v>
      </c>
      <c r="G47" s="13">
        <v>66996</v>
      </c>
      <c r="H47" s="22">
        <v>122400</v>
      </c>
      <c r="I47" s="22">
        <v>122400</v>
      </c>
      <c r="J47" s="22">
        <f t="shared" si="0"/>
        <v>85.714285714285708</v>
      </c>
      <c r="K47" s="33">
        <v>61200</v>
      </c>
      <c r="L47" s="22">
        <f t="shared" si="2"/>
        <v>5796</v>
      </c>
      <c r="M47" s="22">
        <f t="shared" si="1"/>
        <v>109.47058823529412</v>
      </c>
      <c r="N47" s="27"/>
      <c r="O47" s="28"/>
      <c r="P47" s="29"/>
      <c r="Q47" s="29"/>
      <c r="R47" s="29"/>
      <c r="S47" s="29"/>
      <c r="T47" s="29"/>
      <c r="U47" s="29"/>
      <c r="V47" s="31"/>
      <c r="W47" s="32"/>
      <c r="X47" s="33"/>
      <c r="Y47" s="33"/>
      <c r="Z47" s="33"/>
      <c r="AA47" s="33"/>
      <c r="AB47" s="33"/>
      <c r="AC47" s="33"/>
    </row>
    <row r="48" spans="1:29" ht="15.75" customHeight="1" x14ac:dyDescent="0.2">
      <c r="A48" s="11">
        <v>0</v>
      </c>
      <c r="B48" s="12" t="s">
        <v>86</v>
      </c>
      <c r="C48" s="20" t="s">
        <v>87</v>
      </c>
      <c r="D48" s="13">
        <v>167100</v>
      </c>
      <c r="E48" s="13">
        <v>167100</v>
      </c>
      <c r="F48" s="13">
        <v>97600</v>
      </c>
      <c r="G48" s="13">
        <v>72624.399999999994</v>
      </c>
      <c r="H48" s="22">
        <v>152600</v>
      </c>
      <c r="I48" s="22">
        <v>152600</v>
      </c>
      <c r="J48" s="22">
        <f t="shared" si="0"/>
        <v>74.410245901639342</v>
      </c>
      <c r="K48" s="33">
        <v>69134.97</v>
      </c>
      <c r="L48" s="22">
        <f t="shared" si="2"/>
        <v>3489.429999999993</v>
      </c>
      <c r="M48" s="22">
        <f t="shared" si="1"/>
        <v>105.04727202456297</v>
      </c>
      <c r="N48" s="27"/>
      <c r="O48" s="28"/>
      <c r="P48" s="29"/>
      <c r="Q48" s="29"/>
      <c r="R48" s="29"/>
      <c r="S48" s="29"/>
      <c r="T48" s="29"/>
      <c r="U48" s="29"/>
      <c r="V48" s="31"/>
      <c r="W48" s="32"/>
      <c r="X48" s="33"/>
      <c r="Y48" s="33"/>
      <c r="Z48" s="33"/>
      <c r="AA48" s="33"/>
      <c r="AB48" s="33"/>
      <c r="AC48" s="33"/>
    </row>
    <row r="49" spans="1:29" ht="15.75" customHeight="1" x14ac:dyDescent="0.2">
      <c r="A49" s="11">
        <v>0</v>
      </c>
      <c r="B49" s="12" t="s">
        <v>88</v>
      </c>
      <c r="C49" s="20" t="s">
        <v>89</v>
      </c>
      <c r="D49" s="13">
        <v>19600</v>
      </c>
      <c r="E49" s="13">
        <v>19600</v>
      </c>
      <c r="F49" s="13">
        <v>19600</v>
      </c>
      <c r="G49" s="13">
        <v>5819.3</v>
      </c>
      <c r="H49" s="22">
        <v>104300</v>
      </c>
      <c r="I49" s="22">
        <v>17858</v>
      </c>
      <c r="J49" s="22">
        <f t="shared" si="0"/>
        <v>29.690306122448977</v>
      </c>
      <c r="K49" s="33">
        <v>8728.9500000000007</v>
      </c>
      <c r="L49" s="22">
        <f t="shared" si="2"/>
        <v>-2909.6500000000005</v>
      </c>
      <c r="M49" s="22">
        <f t="shared" si="1"/>
        <v>66.666666666666657</v>
      </c>
      <c r="N49" s="27"/>
      <c r="O49" s="28"/>
      <c r="P49" s="29"/>
      <c r="Q49" s="29"/>
      <c r="R49" s="29"/>
      <c r="S49" s="29"/>
      <c r="T49" s="29"/>
      <c r="U49" s="29"/>
      <c r="V49" s="31"/>
      <c r="W49" s="32"/>
      <c r="X49" s="33"/>
      <c r="Y49" s="33"/>
      <c r="Z49" s="33"/>
      <c r="AA49" s="33"/>
      <c r="AB49" s="33"/>
      <c r="AC49" s="33"/>
    </row>
    <row r="50" spans="1:29" ht="15.75" customHeight="1" x14ac:dyDescent="0.2">
      <c r="A50" s="11">
        <v>0</v>
      </c>
      <c r="B50" s="12" t="s">
        <v>90</v>
      </c>
      <c r="C50" s="20" t="s">
        <v>91</v>
      </c>
      <c r="D50" s="13">
        <v>12876603</v>
      </c>
      <c r="E50" s="13">
        <v>12876603</v>
      </c>
      <c r="F50" s="13">
        <v>7513769</v>
      </c>
      <c r="G50" s="13">
        <v>6671610.1299999999</v>
      </c>
      <c r="H50" s="22">
        <v>13015750</v>
      </c>
      <c r="I50" s="22">
        <v>13015750</v>
      </c>
      <c r="J50" s="22">
        <f t="shared" si="0"/>
        <v>88.791791842416231</v>
      </c>
      <c r="K50" s="33">
        <v>6298870.0600000005</v>
      </c>
      <c r="L50" s="22">
        <f t="shared" si="2"/>
        <v>372740.06999999937</v>
      </c>
      <c r="M50" s="22">
        <f t="shared" si="1"/>
        <v>105.91757039674508</v>
      </c>
      <c r="N50" s="27"/>
      <c r="O50" s="28"/>
      <c r="P50" s="29"/>
      <c r="Q50" s="29"/>
      <c r="R50" s="29"/>
      <c r="S50" s="29"/>
      <c r="T50" s="29"/>
      <c r="U50" s="29"/>
      <c r="V50" s="31"/>
      <c r="W50" s="32"/>
      <c r="X50" s="33"/>
      <c r="Y50" s="33"/>
      <c r="Z50" s="33"/>
      <c r="AA50" s="33"/>
      <c r="AB50" s="33"/>
      <c r="AC50" s="33"/>
    </row>
    <row r="51" spans="1:29" ht="15.75" customHeight="1" x14ac:dyDescent="0.2">
      <c r="A51" s="11">
        <v>0</v>
      </c>
      <c r="B51" s="12" t="s">
        <v>24</v>
      </c>
      <c r="C51" s="20" t="s">
        <v>25</v>
      </c>
      <c r="D51" s="13">
        <v>14398</v>
      </c>
      <c r="E51" s="13">
        <v>14398</v>
      </c>
      <c r="F51" s="13">
        <v>14398</v>
      </c>
      <c r="G51" s="13">
        <v>0</v>
      </c>
      <c r="H51" s="22"/>
      <c r="I51" s="22"/>
      <c r="J51" s="22">
        <f t="shared" si="0"/>
        <v>0</v>
      </c>
      <c r="K51" s="29"/>
      <c r="L51" s="22">
        <f t="shared" si="2"/>
        <v>0</v>
      </c>
      <c r="M51" s="22"/>
      <c r="N51" s="27"/>
      <c r="O51" s="28"/>
      <c r="P51" s="29"/>
      <c r="Q51" s="29"/>
      <c r="R51" s="29"/>
      <c r="S51" s="29"/>
      <c r="T51" s="29"/>
      <c r="U51" s="29"/>
      <c r="V51" s="31"/>
      <c r="W51" s="32"/>
      <c r="X51" s="33"/>
      <c r="Y51" s="33"/>
      <c r="Z51" s="33"/>
      <c r="AA51" s="33"/>
      <c r="AB51" s="33"/>
      <c r="AC51" s="33"/>
    </row>
    <row r="52" spans="1:29" ht="15.75" customHeight="1" x14ac:dyDescent="0.2">
      <c r="A52" s="11">
        <v>0</v>
      </c>
      <c r="B52" s="12" t="s">
        <v>92</v>
      </c>
      <c r="C52" s="20" t="s">
        <v>93</v>
      </c>
      <c r="D52" s="13">
        <v>21200</v>
      </c>
      <c r="E52" s="13">
        <v>21200</v>
      </c>
      <c r="F52" s="13">
        <v>8200</v>
      </c>
      <c r="G52" s="13">
        <v>6400</v>
      </c>
      <c r="H52" s="22">
        <v>19350</v>
      </c>
      <c r="I52" s="22">
        <v>19350</v>
      </c>
      <c r="J52" s="22">
        <f t="shared" si="0"/>
        <v>78.048780487804876</v>
      </c>
      <c r="K52" s="33">
        <v>8750</v>
      </c>
      <c r="L52" s="22">
        <f t="shared" si="2"/>
        <v>-2350</v>
      </c>
      <c r="M52" s="22">
        <f t="shared" si="1"/>
        <v>73.142857142857139</v>
      </c>
      <c r="N52" s="27"/>
      <c r="O52" s="28"/>
      <c r="P52" s="29"/>
      <c r="Q52" s="29"/>
      <c r="R52" s="29"/>
      <c r="S52" s="29"/>
      <c r="T52" s="29"/>
      <c r="U52" s="29"/>
      <c r="V52" s="31"/>
      <c r="W52" s="32"/>
      <c r="X52" s="33"/>
      <c r="Y52" s="33"/>
      <c r="Z52" s="33"/>
      <c r="AA52" s="33"/>
      <c r="AB52" s="33"/>
      <c r="AC52" s="33"/>
    </row>
    <row r="53" spans="1:29" ht="15.75" customHeight="1" x14ac:dyDescent="0.2">
      <c r="A53" s="11">
        <v>0</v>
      </c>
      <c r="B53" s="12" t="s">
        <v>94</v>
      </c>
      <c r="C53" s="20" t="s">
        <v>95</v>
      </c>
      <c r="D53" s="13">
        <v>17000</v>
      </c>
      <c r="E53" s="13">
        <v>23300</v>
      </c>
      <c r="F53" s="13">
        <v>20300</v>
      </c>
      <c r="G53" s="13">
        <v>19533.2</v>
      </c>
      <c r="H53" s="22">
        <v>15500</v>
      </c>
      <c r="I53" s="22">
        <v>22500</v>
      </c>
      <c r="J53" s="22">
        <f t="shared" si="0"/>
        <v>96.222660098522169</v>
      </c>
      <c r="K53" s="33">
        <v>11000</v>
      </c>
      <c r="L53" s="22">
        <f t="shared" si="2"/>
        <v>8533.2000000000007</v>
      </c>
      <c r="M53" s="22">
        <f t="shared" si="1"/>
        <v>177.57454545454544</v>
      </c>
      <c r="N53" s="27"/>
      <c r="O53" s="28"/>
      <c r="P53" s="29"/>
      <c r="Q53" s="29"/>
      <c r="R53" s="29"/>
      <c r="S53" s="29"/>
      <c r="T53" s="29"/>
      <c r="U53" s="29"/>
      <c r="V53" s="31"/>
      <c r="W53" s="32"/>
      <c r="X53" s="33"/>
      <c r="Y53" s="33"/>
      <c r="Z53" s="33"/>
      <c r="AA53" s="33"/>
      <c r="AB53" s="33"/>
      <c r="AC53" s="33"/>
    </row>
    <row r="54" spans="1:29" ht="15.75" customHeight="1" x14ac:dyDescent="0.2">
      <c r="A54" s="11">
        <v>0</v>
      </c>
      <c r="B54" s="12" t="s">
        <v>96</v>
      </c>
      <c r="C54" s="20" t="s">
        <v>97</v>
      </c>
      <c r="D54" s="13">
        <v>230000</v>
      </c>
      <c r="E54" s="13">
        <v>230000</v>
      </c>
      <c r="F54" s="13">
        <v>230000</v>
      </c>
      <c r="G54" s="13">
        <v>184800</v>
      </c>
      <c r="H54" s="22">
        <v>0</v>
      </c>
      <c r="I54" s="22">
        <v>210000</v>
      </c>
      <c r="J54" s="22">
        <f t="shared" si="0"/>
        <v>80.347826086956516</v>
      </c>
      <c r="K54" s="33">
        <v>210000</v>
      </c>
      <c r="L54" s="22">
        <f t="shared" si="2"/>
        <v>-25200</v>
      </c>
      <c r="M54" s="22">
        <f t="shared" si="1"/>
        <v>88</v>
      </c>
      <c r="N54" s="27"/>
      <c r="O54" s="28"/>
      <c r="P54" s="29"/>
      <c r="Q54" s="29"/>
      <c r="R54" s="29"/>
      <c r="S54" s="29"/>
      <c r="T54" s="29"/>
      <c r="U54" s="29"/>
      <c r="V54" s="31"/>
      <c r="W54" s="32"/>
      <c r="X54" s="33"/>
      <c r="Y54" s="33"/>
      <c r="Z54" s="33"/>
      <c r="AA54" s="33"/>
      <c r="AB54" s="33"/>
      <c r="AC54" s="33"/>
    </row>
    <row r="55" spans="1:29" ht="15.75" customHeight="1" x14ac:dyDescent="0.2">
      <c r="A55" s="11">
        <v>0</v>
      </c>
      <c r="B55" s="12" t="s">
        <v>98</v>
      </c>
      <c r="C55" s="20" t="s">
        <v>99</v>
      </c>
      <c r="D55" s="13">
        <v>2594400</v>
      </c>
      <c r="E55" s="13">
        <v>2594400</v>
      </c>
      <c r="F55" s="13">
        <v>1426800</v>
      </c>
      <c r="G55" s="13">
        <v>1180652.3499999999</v>
      </c>
      <c r="H55" s="22">
        <v>1758700</v>
      </c>
      <c r="I55" s="22">
        <v>2286180</v>
      </c>
      <c r="J55" s="22">
        <f t="shared" si="0"/>
        <v>82.748272357723565</v>
      </c>
      <c r="K55" s="33">
        <v>1394650.51</v>
      </c>
      <c r="L55" s="22">
        <f t="shared" si="2"/>
        <v>-213998.16000000015</v>
      </c>
      <c r="M55" s="22">
        <f t="shared" si="1"/>
        <v>84.655785914422381</v>
      </c>
      <c r="N55" s="27"/>
      <c r="O55" s="28"/>
      <c r="P55" s="29"/>
      <c r="Q55" s="29"/>
      <c r="R55" s="29"/>
      <c r="S55" s="29"/>
      <c r="T55" s="29"/>
      <c r="U55" s="29"/>
      <c r="V55" s="31"/>
      <c r="W55" s="32"/>
      <c r="X55" s="33"/>
      <c r="Y55" s="33"/>
      <c r="Z55" s="33"/>
      <c r="AA55" s="33"/>
      <c r="AB55" s="33"/>
      <c r="AC55" s="33"/>
    </row>
    <row r="56" spans="1:29" ht="15.75" customHeight="1" x14ac:dyDescent="0.2">
      <c r="A56" s="11">
        <v>0</v>
      </c>
      <c r="B56" s="12" t="s">
        <v>100</v>
      </c>
      <c r="C56" s="20" t="s">
        <v>101</v>
      </c>
      <c r="D56" s="13">
        <v>25959</v>
      </c>
      <c r="E56" s="13">
        <v>25959</v>
      </c>
      <c r="F56" s="13">
        <v>12980</v>
      </c>
      <c r="G56" s="13">
        <v>11045.66</v>
      </c>
      <c r="H56" s="22">
        <v>26124</v>
      </c>
      <c r="I56" s="22">
        <v>26124</v>
      </c>
      <c r="J56" s="22">
        <f t="shared" si="0"/>
        <v>85.09753466872111</v>
      </c>
      <c r="K56" s="33">
        <v>12688.42</v>
      </c>
      <c r="L56" s="22">
        <f t="shared" si="2"/>
        <v>-1642.7600000000002</v>
      </c>
      <c r="M56" s="22">
        <f t="shared" si="1"/>
        <v>87.053076742415527</v>
      </c>
      <c r="N56" s="27"/>
      <c r="O56" s="28"/>
      <c r="P56" s="29"/>
      <c r="Q56" s="29"/>
      <c r="R56" s="29"/>
      <c r="S56" s="29"/>
      <c r="T56" s="29"/>
      <c r="U56" s="29"/>
      <c r="V56" s="31"/>
      <c r="W56" s="32"/>
      <c r="X56" s="33"/>
      <c r="Y56" s="33"/>
      <c r="Z56" s="33"/>
      <c r="AA56" s="33"/>
      <c r="AB56" s="33"/>
      <c r="AC56" s="33"/>
    </row>
    <row r="57" spans="1:29" ht="15.75" customHeight="1" x14ac:dyDescent="0.2">
      <c r="A57" s="11">
        <v>0</v>
      </c>
      <c r="B57" s="12" t="s">
        <v>102</v>
      </c>
      <c r="C57" s="20" t="s">
        <v>103</v>
      </c>
      <c r="D57" s="13">
        <v>48400</v>
      </c>
      <c r="E57" s="13">
        <v>48400</v>
      </c>
      <c r="F57" s="13">
        <v>28235</v>
      </c>
      <c r="G57" s="13">
        <v>22750.059999999998</v>
      </c>
      <c r="H57" s="22">
        <v>82200</v>
      </c>
      <c r="I57" s="22">
        <v>38417</v>
      </c>
      <c r="J57" s="22">
        <f t="shared" si="0"/>
        <v>80.57396847883831</v>
      </c>
      <c r="K57" s="33">
        <v>22034.43</v>
      </c>
      <c r="L57" s="22">
        <f t="shared" si="2"/>
        <v>715.62999999999738</v>
      </c>
      <c r="M57" s="22">
        <f t="shared" si="1"/>
        <v>103.24778085931878</v>
      </c>
      <c r="N57" s="27"/>
      <c r="O57" s="28"/>
      <c r="P57" s="29"/>
      <c r="Q57" s="29"/>
      <c r="R57" s="29"/>
      <c r="S57" s="29"/>
      <c r="T57" s="29"/>
      <c r="U57" s="29"/>
      <c r="V57" s="31"/>
      <c r="W57" s="32"/>
      <c r="X57" s="33"/>
      <c r="Y57" s="33"/>
      <c r="Z57" s="33"/>
      <c r="AA57" s="33"/>
      <c r="AB57" s="33"/>
      <c r="AC57" s="33"/>
    </row>
    <row r="58" spans="1:29" ht="15.75" customHeight="1" x14ac:dyDescent="0.2">
      <c r="A58" s="11">
        <v>0</v>
      </c>
      <c r="B58" s="12" t="s">
        <v>104</v>
      </c>
      <c r="C58" s="20" t="s">
        <v>105</v>
      </c>
      <c r="D58" s="13">
        <v>0</v>
      </c>
      <c r="E58" s="13">
        <v>215718</v>
      </c>
      <c r="F58" s="13">
        <v>215718</v>
      </c>
      <c r="G58" s="13">
        <v>112389.9</v>
      </c>
      <c r="H58" s="22">
        <v>0</v>
      </c>
      <c r="I58" s="22">
        <v>61429.440000000002</v>
      </c>
      <c r="J58" s="22">
        <f t="shared" si="0"/>
        <v>52.100381053041467</v>
      </c>
      <c r="K58" s="29"/>
      <c r="L58" s="22">
        <f t="shared" si="2"/>
        <v>112389.9</v>
      </c>
      <c r="M58" s="22"/>
      <c r="N58" s="27"/>
      <c r="O58" s="28"/>
      <c r="P58" s="29"/>
      <c r="Q58" s="29"/>
      <c r="R58" s="29"/>
      <c r="S58" s="29"/>
      <c r="T58" s="29"/>
      <c r="U58" s="29"/>
      <c r="V58" s="31"/>
      <c r="W58" s="32"/>
      <c r="X58" s="33"/>
      <c r="Y58" s="33"/>
      <c r="Z58" s="33"/>
      <c r="AA58" s="33"/>
      <c r="AB58" s="33"/>
      <c r="AC58" s="33"/>
    </row>
    <row r="59" spans="1:29" ht="15.75" customHeight="1" x14ac:dyDescent="0.2">
      <c r="A59" s="11">
        <v>0</v>
      </c>
      <c r="B59" s="12" t="s">
        <v>106</v>
      </c>
      <c r="C59" s="20" t="s">
        <v>107</v>
      </c>
      <c r="D59" s="13">
        <v>7003500</v>
      </c>
      <c r="E59" s="13">
        <v>8197260</v>
      </c>
      <c r="F59" s="13">
        <v>6174748</v>
      </c>
      <c r="G59" s="13">
        <v>5543134.4399999995</v>
      </c>
      <c r="H59" s="22">
        <v>1533000</v>
      </c>
      <c r="I59" s="22">
        <v>12019391</v>
      </c>
      <c r="J59" s="22">
        <f t="shared" si="0"/>
        <v>89.77102288222936</v>
      </c>
      <c r="K59" s="33">
        <v>3750659.83</v>
      </c>
      <c r="L59" s="22">
        <f t="shared" si="2"/>
        <v>1792474.6099999994</v>
      </c>
      <c r="M59" s="22">
        <f t="shared" si="1"/>
        <v>147.7909138990085</v>
      </c>
      <c r="N59" s="27"/>
      <c r="O59" s="28"/>
      <c r="P59" s="29"/>
      <c r="Q59" s="29"/>
      <c r="R59" s="29"/>
      <c r="S59" s="29"/>
      <c r="T59" s="29"/>
      <c r="U59" s="29"/>
      <c r="V59" s="31"/>
      <c r="W59" s="32"/>
      <c r="X59" s="33"/>
      <c r="Y59" s="33"/>
      <c r="Z59" s="33"/>
      <c r="AA59" s="33"/>
      <c r="AB59" s="33"/>
      <c r="AC59" s="33"/>
    </row>
    <row r="60" spans="1:29" ht="15.75" customHeight="1" x14ac:dyDescent="0.2">
      <c r="A60" s="11">
        <v>1</v>
      </c>
      <c r="B60" s="12" t="s">
        <v>108</v>
      </c>
      <c r="C60" s="20" t="s">
        <v>109</v>
      </c>
      <c r="D60" s="13">
        <v>25333030</v>
      </c>
      <c r="E60" s="13">
        <v>25563030</v>
      </c>
      <c r="F60" s="13">
        <v>15541775</v>
      </c>
      <c r="G60" s="13">
        <v>12684723.35</v>
      </c>
      <c r="H60" s="22">
        <v>24463870</v>
      </c>
      <c r="I60" s="22">
        <v>26852014</v>
      </c>
      <c r="J60" s="22">
        <f t="shared" si="0"/>
        <v>81.616953983698764</v>
      </c>
      <c r="K60" s="34">
        <v>12125363.419999998</v>
      </c>
      <c r="L60" s="22">
        <f t="shared" si="2"/>
        <v>559359.93000000156</v>
      </c>
      <c r="M60" s="22">
        <f t="shared" si="1"/>
        <v>104.61313950456423</v>
      </c>
      <c r="N60" s="27"/>
      <c r="O60" s="28"/>
      <c r="P60" s="29"/>
      <c r="Q60" s="29"/>
      <c r="R60" s="29"/>
      <c r="S60" s="29"/>
      <c r="T60" s="29"/>
      <c r="U60" s="29"/>
      <c r="V60" s="31"/>
      <c r="W60" s="32"/>
      <c r="X60" s="33"/>
      <c r="Y60" s="33"/>
      <c r="Z60" s="33"/>
      <c r="AA60" s="33"/>
      <c r="AB60" s="33"/>
      <c r="AC60" s="33"/>
    </row>
    <row r="61" spans="1:29" ht="15.75" customHeight="1" x14ac:dyDescent="0.2">
      <c r="A61" s="11">
        <v>0</v>
      </c>
      <c r="B61" s="12" t="s">
        <v>14</v>
      </c>
      <c r="C61" s="20" t="s">
        <v>15</v>
      </c>
      <c r="D61" s="13">
        <v>1366317</v>
      </c>
      <c r="E61" s="13">
        <v>1366317</v>
      </c>
      <c r="F61" s="13">
        <v>837749</v>
      </c>
      <c r="G61" s="13">
        <v>540420.96</v>
      </c>
      <c r="H61" s="22">
        <v>817800</v>
      </c>
      <c r="I61" s="22">
        <v>1111301</v>
      </c>
      <c r="J61" s="22">
        <f t="shared" si="0"/>
        <v>64.508696518885728</v>
      </c>
      <c r="K61" s="33">
        <v>433664.58999999997</v>
      </c>
      <c r="L61" s="22">
        <f t="shared" si="2"/>
        <v>106756.37</v>
      </c>
      <c r="M61" s="22">
        <f t="shared" si="1"/>
        <v>124.61726699890346</v>
      </c>
      <c r="N61" s="27"/>
      <c r="O61" s="28"/>
      <c r="P61" s="29"/>
      <c r="Q61" s="29"/>
      <c r="R61" s="29"/>
      <c r="S61" s="29"/>
      <c r="T61" s="29"/>
      <c r="U61" s="29"/>
      <c r="V61" s="31"/>
      <c r="W61" s="32"/>
      <c r="X61" s="33"/>
      <c r="Y61" s="33"/>
      <c r="Z61" s="33"/>
      <c r="AA61" s="33"/>
      <c r="AB61" s="33"/>
      <c r="AC61" s="33"/>
    </row>
    <row r="62" spans="1:29" ht="15.75" customHeight="1" x14ac:dyDescent="0.2">
      <c r="A62" s="11">
        <v>0</v>
      </c>
      <c r="B62" s="12" t="s">
        <v>110</v>
      </c>
      <c r="C62" s="20" t="s">
        <v>111</v>
      </c>
      <c r="D62" s="13">
        <v>4025817</v>
      </c>
      <c r="E62" s="13">
        <v>4025817</v>
      </c>
      <c r="F62" s="13">
        <v>2285639</v>
      </c>
      <c r="G62" s="13">
        <v>1939195.4399999997</v>
      </c>
      <c r="H62" s="22">
        <v>4285200</v>
      </c>
      <c r="I62" s="22">
        <v>4979695</v>
      </c>
      <c r="J62" s="22">
        <f t="shared" si="0"/>
        <v>84.842595002972899</v>
      </c>
      <c r="K62" s="33">
        <v>2014060.5100000002</v>
      </c>
      <c r="L62" s="22">
        <f t="shared" si="2"/>
        <v>-74865.070000000531</v>
      </c>
      <c r="M62" s="22">
        <f t="shared" si="1"/>
        <v>96.282878809832752</v>
      </c>
      <c r="N62" s="27"/>
      <c r="O62" s="28"/>
      <c r="P62" s="29"/>
      <c r="Q62" s="29"/>
      <c r="R62" s="29"/>
      <c r="S62" s="29"/>
      <c r="T62" s="29"/>
      <c r="U62" s="29"/>
      <c r="V62" s="31"/>
      <c r="W62" s="32"/>
      <c r="X62" s="33"/>
      <c r="Y62" s="33"/>
      <c r="Z62" s="33"/>
      <c r="AA62" s="33"/>
      <c r="AB62" s="33"/>
      <c r="AC62" s="33"/>
    </row>
    <row r="63" spans="1:29" ht="15.75" customHeight="1" x14ac:dyDescent="0.2">
      <c r="A63" s="11">
        <v>0</v>
      </c>
      <c r="B63" s="12" t="s">
        <v>112</v>
      </c>
      <c r="C63" s="20" t="s">
        <v>113</v>
      </c>
      <c r="D63" s="13">
        <v>3338840</v>
      </c>
      <c r="E63" s="13">
        <v>3338840</v>
      </c>
      <c r="F63" s="13">
        <v>2031436</v>
      </c>
      <c r="G63" s="13">
        <v>1678870.75</v>
      </c>
      <c r="H63" s="22">
        <v>3361900</v>
      </c>
      <c r="I63" s="22">
        <v>3634488</v>
      </c>
      <c r="J63" s="22">
        <f t="shared" si="0"/>
        <v>82.644530765428996</v>
      </c>
      <c r="K63" s="33">
        <v>1627486.1099999999</v>
      </c>
      <c r="L63" s="22">
        <f t="shared" si="2"/>
        <v>51384.64000000013</v>
      </c>
      <c r="M63" s="22">
        <f t="shared" si="1"/>
        <v>103.15730129334253</v>
      </c>
      <c r="N63" s="27"/>
      <c r="O63" s="28"/>
      <c r="P63" s="29"/>
      <c r="Q63" s="29"/>
      <c r="R63" s="29"/>
      <c r="S63" s="29"/>
      <c r="T63" s="29"/>
      <c r="U63" s="29"/>
      <c r="V63" s="31"/>
      <c r="W63" s="32"/>
      <c r="X63" s="33"/>
      <c r="Y63" s="33"/>
      <c r="Z63" s="33"/>
      <c r="AA63" s="33"/>
      <c r="AB63" s="33"/>
      <c r="AC63" s="33"/>
    </row>
    <row r="64" spans="1:29" ht="15.75" customHeight="1" x14ac:dyDescent="0.2">
      <c r="A64" s="11">
        <v>0</v>
      </c>
      <c r="B64" s="12" t="s">
        <v>114</v>
      </c>
      <c r="C64" s="20" t="s">
        <v>115</v>
      </c>
      <c r="D64" s="13">
        <v>2754916</v>
      </c>
      <c r="E64" s="13">
        <v>2696210</v>
      </c>
      <c r="F64" s="13">
        <v>1570343</v>
      </c>
      <c r="G64" s="13">
        <v>1225811.92</v>
      </c>
      <c r="H64" s="22">
        <v>2818700</v>
      </c>
      <c r="I64" s="22">
        <v>2948139</v>
      </c>
      <c r="J64" s="22">
        <f t="shared" si="0"/>
        <v>78.06013845382823</v>
      </c>
      <c r="K64" s="33">
        <v>1156974.6000000001</v>
      </c>
      <c r="L64" s="22">
        <f t="shared" si="2"/>
        <v>68837.319999999832</v>
      </c>
      <c r="M64" s="22">
        <f t="shared" si="1"/>
        <v>105.94976933806497</v>
      </c>
      <c r="N64" s="27"/>
      <c r="O64" s="28"/>
      <c r="P64" s="29"/>
      <c r="Q64" s="29"/>
      <c r="R64" s="29"/>
      <c r="S64" s="29"/>
      <c r="T64" s="29"/>
      <c r="U64" s="29"/>
      <c r="V64" s="31"/>
      <c r="W64" s="32"/>
      <c r="X64" s="33"/>
      <c r="Y64" s="33"/>
      <c r="Z64" s="33"/>
      <c r="AA64" s="33"/>
      <c r="AB64" s="33"/>
      <c r="AC64" s="33"/>
    </row>
    <row r="65" spans="1:29" ht="15.75" customHeight="1" x14ac:dyDescent="0.2">
      <c r="A65" s="11">
        <v>0</v>
      </c>
      <c r="B65" s="12" t="s">
        <v>116</v>
      </c>
      <c r="C65" s="20" t="s">
        <v>117</v>
      </c>
      <c r="D65" s="13">
        <v>12679381</v>
      </c>
      <c r="E65" s="13">
        <v>12909381</v>
      </c>
      <c r="F65" s="13">
        <v>8069067</v>
      </c>
      <c r="G65" s="13">
        <v>6698456.3100000015</v>
      </c>
      <c r="H65" s="22">
        <v>12154070</v>
      </c>
      <c r="I65" s="22">
        <v>13018109</v>
      </c>
      <c r="J65" s="22">
        <f t="shared" si="0"/>
        <v>83.014012772480399</v>
      </c>
      <c r="K65" s="33">
        <v>6394322.8299999991</v>
      </c>
      <c r="L65" s="22">
        <f t="shared" si="2"/>
        <v>304133.48000000231</v>
      </c>
      <c r="M65" s="22">
        <f t="shared" si="1"/>
        <v>104.75630474228031</v>
      </c>
      <c r="N65" s="27"/>
      <c r="O65" s="28"/>
      <c r="P65" s="29"/>
      <c r="Q65" s="29"/>
      <c r="R65" s="29"/>
      <c r="S65" s="29"/>
      <c r="T65" s="29"/>
      <c r="U65" s="29"/>
      <c r="V65" s="31"/>
      <c r="W65" s="32"/>
      <c r="X65" s="33"/>
      <c r="Y65" s="33"/>
      <c r="Z65" s="33"/>
      <c r="AA65" s="33"/>
      <c r="AB65" s="33"/>
      <c r="AC65" s="33"/>
    </row>
    <row r="66" spans="1:29" ht="15.75" customHeight="1" x14ac:dyDescent="0.2">
      <c r="A66" s="11">
        <v>0</v>
      </c>
      <c r="B66" s="12" t="s">
        <v>118</v>
      </c>
      <c r="C66" s="20" t="s">
        <v>119</v>
      </c>
      <c r="D66" s="13">
        <v>1167759</v>
      </c>
      <c r="E66" s="13">
        <v>1226465</v>
      </c>
      <c r="F66" s="13">
        <v>747541</v>
      </c>
      <c r="G66" s="13">
        <v>601967.97000000009</v>
      </c>
      <c r="H66" s="22">
        <v>1026200</v>
      </c>
      <c r="I66" s="22">
        <v>1105282</v>
      </c>
      <c r="J66" s="22">
        <f t="shared" si="0"/>
        <v>80.526415273543535</v>
      </c>
      <c r="K66" s="33">
        <v>498854.78</v>
      </c>
      <c r="L66" s="22">
        <f t="shared" si="2"/>
        <v>103113.19000000006</v>
      </c>
      <c r="M66" s="22">
        <f>G66/K66*100</f>
        <v>120.66998135208809</v>
      </c>
      <c r="N66" s="27"/>
      <c r="O66" s="28"/>
      <c r="P66" s="29"/>
      <c r="Q66" s="29"/>
      <c r="R66" s="29"/>
      <c r="S66" s="29"/>
      <c r="T66" s="29"/>
      <c r="U66" s="29"/>
      <c r="V66" s="31"/>
      <c r="W66" s="32"/>
      <c r="X66" s="33"/>
      <c r="Y66" s="33"/>
      <c r="Z66" s="33"/>
      <c r="AA66" s="33"/>
      <c r="AB66" s="33"/>
      <c r="AC66" s="33"/>
    </row>
    <row r="67" spans="1:29" ht="15.75" customHeight="1" x14ac:dyDescent="0.2">
      <c r="A67" s="11">
        <v>1</v>
      </c>
      <c r="B67" s="12" t="s">
        <v>120</v>
      </c>
      <c r="C67" s="20" t="s">
        <v>121</v>
      </c>
      <c r="D67" s="13">
        <v>21742874</v>
      </c>
      <c r="E67" s="13">
        <v>39404004</v>
      </c>
      <c r="F67" s="13">
        <v>29468361</v>
      </c>
      <c r="G67" s="13">
        <v>12267979.319999997</v>
      </c>
      <c r="H67" s="22">
        <v>16598550</v>
      </c>
      <c r="I67" s="22">
        <v>33562835</v>
      </c>
      <c r="J67" s="22">
        <f t="shared" si="0"/>
        <v>41.631020198239042</v>
      </c>
      <c r="K67" s="34">
        <v>12118846.290000003</v>
      </c>
      <c r="L67" s="22">
        <f t="shared" si="2"/>
        <v>149133.02999999374</v>
      </c>
      <c r="M67" s="22">
        <f t="shared" si="1"/>
        <v>101.23058768492716</v>
      </c>
      <c r="N67" s="27"/>
      <c r="O67" s="28"/>
      <c r="P67" s="29"/>
      <c r="Q67" s="29"/>
      <c r="R67" s="29"/>
      <c r="S67" s="29"/>
      <c r="T67" s="29"/>
      <c r="U67" s="29"/>
      <c r="V67" s="31"/>
      <c r="W67" s="32"/>
      <c r="X67" s="33"/>
      <c r="Y67" s="33"/>
      <c r="Z67" s="33"/>
      <c r="AA67" s="33"/>
      <c r="AB67" s="33"/>
      <c r="AC67" s="33"/>
    </row>
    <row r="68" spans="1:29" ht="15.75" customHeight="1" x14ac:dyDescent="0.2">
      <c r="A68" s="11">
        <v>0</v>
      </c>
      <c r="B68" s="12" t="s">
        <v>14</v>
      </c>
      <c r="C68" s="20" t="s">
        <v>15</v>
      </c>
      <c r="D68" s="13">
        <v>4040424</v>
      </c>
      <c r="E68" s="13">
        <v>4070424</v>
      </c>
      <c r="F68" s="13">
        <v>2447045</v>
      </c>
      <c r="G68" s="13">
        <v>2109625.13</v>
      </c>
      <c r="H68" s="22">
        <v>2395700</v>
      </c>
      <c r="I68" s="22">
        <v>3687715</v>
      </c>
      <c r="J68" s="22">
        <f t="shared" si="0"/>
        <v>86.21112934171623</v>
      </c>
      <c r="K68" s="33">
        <v>1424020.54</v>
      </c>
      <c r="L68" s="22">
        <f t="shared" si="2"/>
        <v>685604.58999999985</v>
      </c>
      <c r="M68" s="22">
        <f t="shared" si="1"/>
        <v>148.14569528610869</v>
      </c>
      <c r="N68" s="27"/>
      <c r="O68" s="28"/>
      <c r="P68" s="29"/>
      <c r="Q68" s="29"/>
      <c r="R68" s="29"/>
      <c r="S68" s="29"/>
      <c r="T68" s="29"/>
      <c r="U68" s="29"/>
      <c r="V68" s="31"/>
      <c r="W68" s="32"/>
      <c r="X68" s="33"/>
      <c r="Y68" s="33"/>
      <c r="Z68" s="33"/>
      <c r="AA68" s="33"/>
      <c r="AB68" s="33"/>
      <c r="AC68" s="33"/>
    </row>
    <row r="69" spans="1:29" ht="15.75" customHeight="1" x14ac:dyDescent="0.2">
      <c r="A69" s="11">
        <v>0</v>
      </c>
      <c r="B69" s="12" t="s">
        <v>122</v>
      </c>
      <c r="C69" s="20" t="s">
        <v>123</v>
      </c>
      <c r="D69" s="13">
        <v>0</v>
      </c>
      <c r="E69" s="13">
        <v>50000</v>
      </c>
      <c r="F69" s="13">
        <v>50000</v>
      </c>
      <c r="G69" s="13">
        <v>42927.799999999996</v>
      </c>
      <c r="H69" s="22">
        <v>2395700</v>
      </c>
      <c r="I69" s="22">
        <v>3687715</v>
      </c>
      <c r="J69" s="22">
        <f t="shared" si="0"/>
        <v>85.855599999999981</v>
      </c>
      <c r="K69" s="33">
        <v>99458</v>
      </c>
      <c r="L69" s="22">
        <f t="shared" si="2"/>
        <v>-56530.200000000004</v>
      </c>
      <c r="M69" s="22"/>
      <c r="N69" s="27"/>
      <c r="O69" s="28"/>
      <c r="P69" s="29"/>
      <c r="Q69" s="29"/>
      <c r="R69" s="29"/>
      <c r="S69" s="29"/>
      <c r="T69" s="29"/>
      <c r="U69" s="29"/>
      <c r="V69" s="31"/>
      <c r="W69" s="32"/>
      <c r="X69" s="33"/>
      <c r="Y69" s="33"/>
      <c r="Z69" s="33"/>
      <c r="AA69" s="33"/>
      <c r="AB69" s="33"/>
      <c r="AC69" s="33"/>
    </row>
    <row r="70" spans="1:29" ht="15.75" customHeight="1" x14ac:dyDescent="0.2">
      <c r="A70" s="11">
        <v>0</v>
      </c>
      <c r="B70" s="12" t="s">
        <v>124</v>
      </c>
      <c r="C70" s="20" t="s">
        <v>125</v>
      </c>
      <c r="D70" s="13">
        <v>0</v>
      </c>
      <c r="E70" s="13">
        <v>540000</v>
      </c>
      <c r="F70" s="13">
        <v>540000</v>
      </c>
      <c r="G70" s="13">
        <v>472416</v>
      </c>
      <c r="H70" s="22">
        <v>0</v>
      </c>
      <c r="I70" s="22">
        <v>198458</v>
      </c>
      <c r="J70" s="22">
        <f t="shared" ref="J70:J82" si="3">G70/F70*100</f>
        <v>87.484444444444449</v>
      </c>
      <c r="K70" s="33">
        <v>0</v>
      </c>
      <c r="L70" s="22">
        <f t="shared" si="2"/>
        <v>472416</v>
      </c>
      <c r="M70" s="22"/>
      <c r="N70" s="27"/>
      <c r="O70" s="28"/>
      <c r="P70" s="29"/>
      <c r="Q70" s="29"/>
      <c r="R70" s="29"/>
      <c r="S70" s="29"/>
      <c r="T70" s="29"/>
      <c r="U70" s="29"/>
      <c r="V70" s="31"/>
      <c r="W70" s="32"/>
      <c r="X70" s="33"/>
      <c r="Y70" s="33"/>
      <c r="Z70" s="33"/>
      <c r="AA70" s="33"/>
      <c r="AB70" s="33"/>
      <c r="AC70" s="33"/>
    </row>
    <row r="71" spans="1:29" ht="15.75" customHeight="1" x14ac:dyDescent="0.2">
      <c r="A71" s="11">
        <v>0</v>
      </c>
      <c r="B71" s="12">
        <v>6013</v>
      </c>
      <c r="C71" s="20" t="s">
        <v>126</v>
      </c>
      <c r="D71" s="13">
        <v>460000</v>
      </c>
      <c r="E71" s="13">
        <v>2337800</v>
      </c>
      <c r="F71" s="13">
        <v>2337800</v>
      </c>
      <c r="G71" s="13">
        <v>748924.22</v>
      </c>
      <c r="H71" s="22">
        <v>0</v>
      </c>
      <c r="I71" s="22">
        <v>1750850</v>
      </c>
      <c r="J71" s="22">
        <f t="shared" si="3"/>
        <v>32.035427324835311</v>
      </c>
      <c r="K71" s="33">
        <v>5089903.49</v>
      </c>
      <c r="L71" s="22">
        <f t="shared" ref="L71:L82" si="4">G71-K71</f>
        <v>-4340979.2700000005</v>
      </c>
      <c r="M71" s="22">
        <f t="shared" ref="M71:M82" si="5">G71/K71*100</f>
        <v>14.713917886093355</v>
      </c>
      <c r="N71" s="27"/>
      <c r="O71" s="28"/>
      <c r="P71" s="29"/>
      <c r="Q71" s="29"/>
      <c r="R71" s="29"/>
      <c r="S71" s="29"/>
      <c r="T71" s="29"/>
      <c r="U71" s="29"/>
      <c r="V71" s="31"/>
      <c r="W71" s="32"/>
      <c r="X71" s="33"/>
      <c r="Y71" s="33"/>
      <c r="Z71" s="33"/>
      <c r="AA71" s="33"/>
      <c r="AB71" s="33"/>
      <c r="AC71" s="33"/>
    </row>
    <row r="72" spans="1:29" ht="15.75" customHeight="1" x14ac:dyDescent="0.2">
      <c r="A72" s="11">
        <v>0</v>
      </c>
      <c r="B72" s="12" t="s">
        <v>127</v>
      </c>
      <c r="C72" s="20" t="s">
        <v>128</v>
      </c>
      <c r="D72" s="13">
        <v>11789000</v>
      </c>
      <c r="E72" s="13">
        <v>12723060</v>
      </c>
      <c r="F72" s="13">
        <v>7927610</v>
      </c>
      <c r="G72" s="13">
        <v>6332212.1499999994</v>
      </c>
      <c r="H72" s="22">
        <v>10803200</v>
      </c>
      <c r="I72" s="22">
        <v>12921100</v>
      </c>
      <c r="J72" s="22">
        <f t="shared" si="3"/>
        <v>79.875424623562452</v>
      </c>
      <c r="K72" s="33">
        <v>1821440.45</v>
      </c>
      <c r="L72" s="22">
        <f t="shared" si="4"/>
        <v>4510771.6999999993</v>
      </c>
      <c r="M72" s="22">
        <f t="shared" si="5"/>
        <v>347.64859592307835</v>
      </c>
      <c r="N72" s="27"/>
      <c r="O72" s="28"/>
      <c r="P72" s="29"/>
      <c r="Q72" s="29"/>
      <c r="R72" s="29"/>
      <c r="S72" s="29"/>
      <c r="T72" s="29"/>
      <c r="U72" s="29"/>
      <c r="V72" s="31"/>
      <c r="W72" s="32"/>
      <c r="X72" s="33"/>
      <c r="Y72" s="33"/>
      <c r="Z72" s="33"/>
      <c r="AA72" s="33"/>
      <c r="AB72" s="33"/>
      <c r="AC72" s="33"/>
    </row>
    <row r="73" spans="1:29" ht="15.75" customHeight="1" x14ac:dyDescent="0.2">
      <c r="A73" s="11">
        <v>0</v>
      </c>
      <c r="B73" s="12" t="s">
        <v>129</v>
      </c>
      <c r="C73" s="20" t="s">
        <v>130</v>
      </c>
      <c r="D73" s="13">
        <v>3453450</v>
      </c>
      <c r="E73" s="13">
        <v>4202910</v>
      </c>
      <c r="F73" s="13">
        <v>2876096</v>
      </c>
      <c r="G73" s="13">
        <v>2369474.02</v>
      </c>
      <c r="H73" s="22">
        <v>3399650</v>
      </c>
      <c r="I73" s="22">
        <v>3919612</v>
      </c>
      <c r="J73" s="22">
        <f t="shared" si="3"/>
        <v>82.38508102650259</v>
      </c>
      <c r="K73" s="33">
        <v>3684023.81</v>
      </c>
      <c r="L73" s="22">
        <f t="shared" si="4"/>
        <v>-1314549.79</v>
      </c>
      <c r="M73" s="22">
        <f t="shared" si="5"/>
        <v>64.317554451419241</v>
      </c>
      <c r="N73" s="27"/>
      <c r="O73" s="28"/>
      <c r="P73" s="29"/>
      <c r="Q73" s="29"/>
      <c r="R73" s="29"/>
      <c r="S73" s="29"/>
      <c r="T73" s="29"/>
      <c r="U73" s="29"/>
      <c r="V73" s="31"/>
      <c r="W73" s="32"/>
      <c r="X73" s="33"/>
      <c r="Y73" s="33"/>
      <c r="Z73" s="33"/>
      <c r="AA73" s="33"/>
      <c r="AB73" s="33"/>
      <c r="AC73" s="33"/>
    </row>
    <row r="74" spans="1:29" ht="15.75" customHeight="1" x14ac:dyDescent="0.2">
      <c r="A74" s="11">
        <v>0</v>
      </c>
      <c r="B74" s="12" t="s">
        <v>131</v>
      </c>
      <c r="C74" s="20" t="s">
        <v>132</v>
      </c>
      <c r="D74" s="13">
        <v>2000000</v>
      </c>
      <c r="E74" s="13">
        <v>15479810</v>
      </c>
      <c r="F74" s="13">
        <v>13289810</v>
      </c>
      <c r="G74" s="13">
        <v>192400</v>
      </c>
      <c r="H74" s="22">
        <v>0</v>
      </c>
      <c r="I74" s="22">
        <v>10558400</v>
      </c>
      <c r="J74" s="22">
        <f t="shared" si="3"/>
        <v>1.4477257387426909</v>
      </c>
      <c r="K74" s="29">
        <v>0</v>
      </c>
      <c r="L74" s="22">
        <f t="shared" si="4"/>
        <v>192400</v>
      </c>
      <c r="M74" s="22"/>
      <c r="N74" s="6"/>
      <c r="V74" s="31"/>
      <c r="W74" s="32"/>
      <c r="X74" s="33"/>
      <c r="Y74" s="33"/>
      <c r="Z74" s="33"/>
      <c r="AA74" s="33"/>
      <c r="AB74" s="33"/>
      <c r="AC74" s="33"/>
    </row>
    <row r="75" spans="1:29" ht="15.75" customHeight="1" x14ac:dyDescent="0.2">
      <c r="A75" s="11">
        <v>1</v>
      </c>
      <c r="B75" s="12" t="s">
        <v>133</v>
      </c>
      <c r="C75" s="20" t="s">
        <v>134</v>
      </c>
      <c r="D75" s="13">
        <v>8374550</v>
      </c>
      <c r="E75" s="13">
        <v>28034210</v>
      </c>
      <c r="F75" s="13">
        <v>5964205</v>
      </c>
      <c r="G75" s="13">
        <v>4656220.32</v>
      </c>
      <c r="H75" s="22">
        <v>3291100</v>
      </c>
      <c r="I75" s="22">
        <v>6583433</v>
      </c>
      <c r="J75" s="22">
        <f t="shared" si="3"/>
        <v>78.069421155040786</v>
      </c>
      <c r="K75" s="34">
        <v>2440138.42</v>
      </c>
      <c r="L75" s="22">
        <f t="shared" si="4"/>
        <v>2216081.9000000004</v>
      </c>
      <c r="M75" s="22">
        <f t="shared" si="5"/>
        <v>190.81787663504764</v>
      </c>
      <c r="N75" s="6"/>
      <c r="V75" s="31"/>
      <c r="W75" s="32"/>
      <c r="X75" s="33"/>
      <c r="Y75" s="33"/>
      <c r="Z75" s="33"/>
      <c r="AA75" s="33"/>
      <c r="AB75" s="33"/>
      <c r="AC75" s="33"/>
    </row>
    <row r="76" spans="1:29" ht="15.75" customHeight="1" x14ac:dyDescent="0.2">
      <c r="A76" s="11">
        <v>0</v>
      </c>
      <c r="B76" s="12" t="s">
        <v>14</v>
      </c>
      <c r="C76" s="20" t="s">
        <v>15</v>
      </c>
      <c r="D76" s="13">
        <v>5068860</v>
      </c>
      <c r="E76" s="13">
        <v>5068860</v>
      </c>
      <c r="F76" s="13">
        <v>3259541</v>
      </c>
      <c r="G76" s="13">
        <v>2551556.3200000003</v>
      </c>
      <c r="H76" s="22">
        <v>2731100</v>
      </c>
      <c r="I76" s="22">
        <v>3789260</v>
      </c>
      <c r="J76" s="22">
        <f t="shared" si="3"/>
        <v>78.279620351454398</v>
      </c>
      <c r="K76" s="33">
        <v>1584138.4200000002</v>
      </c>
      <c r="L76" s="22">
        <f t="shared" si="4"/>
        <v>967417.90000000014</v>
      </c>
      <c r="M76" s="22">
        <f t="shared" si="5"/>
        <v>161.0690257736442</v>
      </c>
      <c r="N76" s="6"/>
      <c r="V76" s="31"/>
      <c r="W76" s="32"/>
      <c r="X76" s="33"/>
      <c r="Y76" s="33"/>
      <c r="Z76" s="33"/>
      <c r="AA76" s="33"/>
      <c r="AB76" s="33"/>
      <c r="AC76" s="33"/>
    </row>
    <row r="77" spans="1:29" ht="15.75" customHeight="1" x14ac:dyDescent="0.2">
      <c r="A77" s="11">
        <v>0</v>
      </c>
      <c r="B77" s="12" t="s">
        <v>135</v>
      </c>
      <c r="C77" s="20" t="s">
        <v>136</v>
      </c>
      <c r="D77" s="13">
        <v>3216700</v>
      </c>
      <c r="E77" s="13">
        <v>20194686</v>
      </c>
      <c r="F77" s="13">
        <v>0</v>
      </c>
      <c r="G77" s="13">
        <v>0</v>
      </c>
      <c r="H77" s="22">
        <v>500000</v>
      </c>
      <c r="I77" s="22">
        <v>769373</v>
      </c>
      <c r="J77" s="22"/>
      <c r="K77" s="33">
        <v>0</v>
      </c>
      <c r="L77" s="22">
        <f t="shared" si="4"/>
        <v>0</v>
      </c>
      <c r="M77" s="22"/>
      <c r="N77" s="6"/>
    </row>
    <row r="78" spans="1:29" ht="15.75" customHeight="1" x14ac:dyDescent="0.2">
      <c r="A78" s="11">
        <v>0</v>
      </c>
      <c r="B78" s="12" t="s">
        <v>137</v>
      </c>
      <c r="C78" s="20" t="s">
        <v>138</v>
      </c>
      <c r="D78" s="13">
        <v>0</v>
      </c>
      <c r="E78" s="13">
        <v>92944</v>
      </c>
      <c r="F78" s="13">
        <v>92944</v>
      </c>
      <c r="G78" s="13">
        <v>92944</v>
      </c>
      <c r="H78" s="22"/>
      <c r="I78" s="22"/>
      <c r="J78" s="22">
        <f t="shared" si="3"/>
        <v>100</v>
      </c>
      <c r="K78" s="33">
        <v>0</v>
      </c>
      <c r="L78" s="22">
        <f t="shared" si="4"/>
        <v>92944</v>
      </c>
      <c r="M78" s="22"/>
      <c r="N78" s="6"/>
    </row>
    <row r="79" spans="1:29" ht="15.75" customHeight="1" x14ac:dyDescent="0.2">
      <c r="A79" s="11">
        <v>0</v>
      </c>
      <c r="B79" s="12" t="s">
        <v>139</v>
      </c>
      <c r="C79" s="20" t="s">
        <v>140</v>
      </c>
      <c r="D79" s="13">
        <v>66000</v>
      </c>
      <c r="E79" s="13">
        <v>93730</v>
      </c>
      <c r="F79" s="13">
        <v>27730</v>
      </c>
      <c r="G79" s="13">
        <v>27730</v>
      </c>
      <c r="H79" s="22">
        <v>60000</v>
      </c>
      <c r="I79" s="22">
        <v>60000</v>
      </c>
      <c r="J79" s="22">
        <f t="shared" si="3"/>
        <v>100</v>
      </c>
      <c r="K79" s="33">
        <v>30000</v>
      </c>
      <c r="L79" s="22">
        <f t="shared" si="4"/>
        <v>-2270</v>
      </c>
      <c r="M79" s="22">
        <f t="shared" si="5"/>
        <v>92.433333333333337</v>
      </c>
      <c r="N79" s="6"/>
    </row>
    <row r="80" spans="1:29" ht="15.75" customHeight="1" x14ac:dyDescent="0.2">
      <c r="A80" s="11">
        <v>0</v>
      </c>
      <c r="B80" s="12" t="s">
        <v>141</v>
      </c>
      <c r="C80" s="20" t="s">
        <v>142</v>
      </c>
      <c r="D80" s="13">
        <v>22990</v>
      </c>
      <c r="E80" s="13">
        <v>322990</v>
      </c>
      <c r="F80" s="13">
        <v>322990</v>
      </c>
      <c r="G80" s="13">
        <v>222990</v>
      </c>
      <c r="H80" s="22">
        <v>0</v>
      </c>
      <c r="I80" s="22">
        <v>819000</v>
      </c>
      <c r="J80" s="22">
        <f t="shared" si="3"/>
        <v>69.039289142078701</v>
      </c>
      <c r="K80" s="33">
        <v>291000</v>
      </c>
      <c r="L80" s="22">
        <f t="shared" si="4"/>
        <v>-68010</v>
      </c>
      <c r="M80" s="22">
        <f>G80/K80*100</f>
        <v>76.628865979381445</v>
      </c>
      <c r="N80" s="6"/>
    </row>
    <row r="81" spans="1:14" ht="15.75" customHeight="1" x14ac:dyDescent="0.2">
      <c r="A81" s="11">
        <v>0</v>
      </c>
      <c r="B81" s="12" t="s">
        <v>143</v>
      </c>
      <c r="C81" s="20" t="s">
        <v>144</v>
      </c>
      <c r="D81" s="13">
        <v>0</v>
      </c>
      <c r="E81" s="13">
        <v>2261000</v>
      </c>
      <c r="F81" s="13">
        <v>2261000</v>
      </c>
      <c r="G81" s="13">
        <v>1761000</v>
      </c>
      <c r="H81" s="22">
        <v>0</v>
      </c>
      <c r="I81" s="22">
        <v>1145800</v>
      </c>
      <c r="J81" s="22">
        <f t="shared" si="3"/>
        <v>77.885891198584702</v>
      </c>
      <c r="K81" s="33">
        <v>535000</v>
      </c>
      <c r="L81" s="22">
        <f t="shared" si="4"/>
        <v>1226000</v>
      </c>
      <c r="M81" s="22">
        <f t="shared" si="5"/>
        <v>329.15887850467288</v>
      </c>
      <c r="N81" s="6"/>
    </row>
    <row r="82" spans="1:14" ht="15.75" customHeight="1" x14ac:dyDescent="0.2">
      <c r="A82" s="11">
        <v>1</v>
      </c>
      <c r="B82" s="12" t="s">
        <v>145</v>
      </c>
      <c r="C82" s="20" t="s">
        <v>146</v>
      </c>
      <c r="D82" s="13">
        <v>351625436</v>
      </c>
      <c r="E82" s="13">
        <v>402409127</v>
      </c>
      <c r="F82" s="13">
        <v>264413251</v>
      </c>
      <c r="G82" s="13">
        <v>205092630.36999989</v>
      </c>
      <c r="H82" s="22">
        <v>336377499</v>
      </c>
      <c r="I82" s="22">
        <v>408786388.44</v>
      </c>
      <c r="J82" s="22">
        <f t="shared" si="3"/>
        <v>77.565186160053628</v>
      </c>
      <c r="K82" s="30">
        <f>K7+K24+K42+K60+K67+K75</f>
        <v>185888547.10999995</v>
      </c>
      <c r="L82" s="22">
        <f t="shared" si="4"/>
        <v>19204083.259999931</v>
      </c>
      <c r="M82" s="22">
        <f t="shared" si="5"/>
        <v>110.3309663551439</v>
      </c>
      <c r="N82" s="6"/>
    </row>
    <row r="83" spans="1:14" x14ac:dyDescent="0.2">
      <c r="H83" s="16"/>
      <c r="I83" s="16"/>
      <c r="J83" s="16"/>
      <c r="K83" s="16"/>
      <c r="L83" s="16"/>
      <c r="M83" s="16"/>
    </row>
    <row r="84" spans="1:14" x14ac:dyDescent="0.2">
      <c r="B84" s="8"/>
      <c r="C84" s="24"/>
      <c r="D84" s="6"/>
      <c r="E84" s="6"/>
      <c r="F84" s="6"/>
      <c r="G84" s="6"/>
      <c r="H84" s="19"/>
      <c r="I84" s="19"/>
      <c r="J84" s="19"/>
      <c r="K84" s="19"/>
      <c r="L84" s="19"/>
      <c r="M84" s="19"/>
    </row>
    <row r="85" spans="1:14" x14ac:dyDescent="0.2">
      <c r="H85" s="16"/>
      <c r="I85" s="16"/>
      <c r="J85" s="16"/>
      <c r="K85" s="16"/>
      <c r="L85" s="16"/>
      <c r="M85" s="16"/>
    </row>
    <row r="92" spans="1:14" hidden="1" x14ac:dyDescent="0.2"/>
  </sheetData>
  <mergeCells count="3">
    <mergeCell ref="B2:M2"/>
    <mergeCell ref="B3:M3"/>
    <mergeCell ref="B1:C1"/>
  </mergeCells>
  <conditionalFormatting sqref="B7:B14 B16:B35 B37:B82">
    <cfRule type="expression" dxfId="92" priority="226" stopIfTrue="1">
      <formula>A7=1</formula>
    </cfRule>
    <cfRule type="expression" dxfId="91" priority="227" stopIfTrue="1">
      <formula>A7=2</formula>
    </cfRule>
    <cfRule type="expression" dxfId="90" priority="228" stopIfTrue="1">
      <formula>A7=3</formula>
    </cfRule>
  </conditionalFormatting>
  <conditionalFormatting sqref="C7:C14 C16:C35 C37:C82">
    <cfRule type="expression" dxfId="89" priority="229" stopIfTrue="1">
      <formula>A7=1</formula>
    </cfRule>
    <cfRule type="expression" dxfId="88" priority="230" stopIfTrue="1">
      <formula>A7=2</formula>
    </cfRule>
    <cfRule type="expression" dxfId="87" priority="231" stopIfTrue="1">
      <formula>A7=3</formula>
    </cfRule>
  </conditionalFormatting>
  <conditionalFormatting sqref="D7:D82">
    <cfRule type="expression" dxfId="86" priority="232" stopIfTrue="1">
      <formula>A7=1</formula>
    </cfRule>
    <cfRule type="expression" dxfId="85" priority="233" stopIfTrue="1">
      <formula>A7=2</formula>
    </cfRule>
    <cfRule type="expression" dxfId="84" priority="234" stopIfTrue="1">
      <formula>A7=3</formula>
    </cfRule>
  </conditionalFormatting>
  <conditionalFormatting sqref="E7:E82">
    <cfRule type="expression" dxfId="83" priority="235" stopIfTrue="1">
      <formula>A7=1</formula>
    </cfRule>
    <cfRule type="expression" dxfId="82" priority="236" stopIfTrue="1">
      <formula>A7=2</formula>
    </cfRule>
    <cfRule type="expression" dxfId="81" priority="237" stopIfTrue="1">
      <formula>A7=3</formula>
    </cfRule>
  </conditionalFormatting>
  <conditionalFormatting sqref="F7:F82">
    <cfRule type="expression" dxfId="80" priority="238" stopIfTrue="1">
      <formula>A7=1</formula>
    </cfRule>
    <cfRule type="expression" dxfId="79" priority="239" stopIfTrue="1">
      <formula>A7=2</formula>
    </cfRule>
    <cfRule type="expression" dxfId="78" priority="240" stopIfTrue="1">
      <formula>A7=3</formula>
    </cfRule>
  </conditionalFormatting>
  <conditionalFormatting sqref="G7:G82">
    <cfRule type="expression" dxfId="77" priority="247" stopIfTrue="1">
      <formula>A7=1</formula>
    </cfRule>
    <cfRule type="expression" dxfId="76" priority="248" stopIfTrue="1">
      <formula>A7=2</formula>
    </cfRule>
    <cfRule type="expression" dxfId="75" priority="249" stopIfTrue="1">
      <formula>A7=3</formula>
    </cfRule>
  </conditionalFormatting>
  <conditionalFormatting sqref="H40:H82 H35:H37">
    <cfRule type="expression" dxfId="74" priority="250" stopIfTrue="1">
      <formula>A35=1</formula>
    </cfRule>
    <cfRule type="expression" dxfId="73" priority="251" stopIfTrue="1">
      <formula>A35=2</formula>
    </cfRule>
    <cfRule type="expression" dxfId="72" priority="252" stopIfTrue="1">
      <formula>A35=3</formula>
    </cfRule>
  </conditionalFormatting>
  <conditionalFormatting sqref="H7:H34">
    <cfRule type="expression" dxfId="71" priority="256" stopIfTrue="1">
      <formula>A7=1</formula>
    </cfRule>
    <cfRule type="expression" dxfId="70" priority="257" stopIfTrue="1">
      <formula>A7=2</formula>
    </cfRule>
    <cfRule type="expression" dxfId="69" priority="258" stopIfTrue="1">
      <formula>A7=3</formula>
    </cfRule>
  </conditionalFormatting>
  <conditionalFormatting sqref="I40:I82 I7:I37">
    <cfRule type="expression" dxfId="68" priority="259" stopIfTrue="1">
      <formula>A7=1</formula>
    </cfRule>
    <cfRule type="expression" dxfId="67" priority="260" stopIfTrue="1">
      <formula>A7=2</formula>
    </cfRule>
    <cfRule type="expression" dxfId="66" priority="261" stopIfTrue="1">
      <formula>A7=3</formula>
    </cfRule>
  </conditionalFormatting>
  <conditionalFormatting sqref="J7:J82">
    <cfRule type="expression" dxfId="65" priority="262" stopIfTrue="1">
      <formula>A7=1</formula>
    </cfRule>
    <cfRule type="expression" dxfId="64" priority="263" stopIfTrue="1">
      <formula>A7=2</formula>
    </cfRule>
    <cfRule type="expression" dxfId="63" priority="264" stopIfTrue="1">
      <formula>A7=3</formula>
    </cfRule>
  </conditionalFormatting>
  <conditionalFormatting sqref="L7:L82">
    <cfRule type="expression" dxfId="62" priority="268" stopIfTrue="1">
      <formula>A7=1</formula>
    </cfRule>
    <cfRule type="expression" dxfId="61" priority="269" stopIfTrue="1">
      <formula>A7=2</formula>
    </cfRule>
    <cfRule type="expression" dxfId="60" priority="270" stopIfTrue="1">
      <formula>A7=3</formula>
    </cfRule>
  </conditionalFormatting>
  <conditionalFormatting sqref="M7:M82">
    <cfRule type="expression" dxfId="59" priority="271" stopIfTrue="1">
      <formula>A7=1</formula>
    </cfRule>
    <cfRule type="expression" dxfId="58" priority="272" stopIfTrue="1">
      <formula>A7=2</formula>
    </cfRule>
    <cfRule type="expression" dxfId="57" priority="273" stopIfTrue="1">
      <formula>A7=3</formula>
    </cfRule>
  </conditionalFormatting>
  <conditionalFormatting sqref="B84:B93">
    <cfRule type="expression" dxfId="56" priority="178" stopIfTrue="1">
      <formula>A84=1</formula>
    </cfRule>
    <cfRule type="expression" dxfId="55" priority="179" stopIfTrue="1">
      <formula>A84=2</formula>
    </cfRule>
    <cfRule type="expression" dxfId="54" priority="180" stopIfTrue="1">
      <formula>A84=3</formula>
    </cfRule>
  </conditionalFormatting>
  <conditionalFormatting sqref="C84:C93">
    <cfRule type="expression" dxfId="53" priority="181" stopIfTrue="1">
      <formula>A84=1</formula>
    </cfRule>
    <cfRule type="expression" dxfId="52" priority="182" stopIfTrue="1">
      <formula>A84=2</formula>
    </cfRule>
    <cfRule type="expression" dxfId="51" priority="183" stopIfTrue="1">
      <formula>A84=3</formula>
    </cfRule>
  </conditionalFormatting>
  <conditionalFormatting sqref="D84:D93">
    <cfRule type="expression" dxfId="50" priority="184" stopIfTrue="1">
      <formula>A84=1</formula>
    </cfRule>
    <cfRule type="expression" dxfId="49" priority="185" stopIfTrue="1">
      <formula>A84=2</formula>
    </cfRule>
    <cfRule type="expression" dxfId="48" priority="186" stopIfTrue="1">
      <formula>A84=3</formula>
    </cfRule>
  </conditionalFormatting>
  <conditionalFormatting sqref="E84:E93">
    <cfRule type="expression" dxfId="47" priority="187" stopIfTrue="1">
      <formula>A84=1</formula>
    </cfRule>
    <cfRule type="expression" dxfId="46" priority="188" stopIfTrue="1">
      <formula>A84=2</formula>
    </cfRule>
    <cfRule type="expression" dxfId="45" priority="189" stopIfTrue="1">
      <formula>A84=3</formula>
    </cfRule>
  </conditionalFormatting>
  <conditionalFormatting sqref="F84:F93">
    <cfRule type="expression" dxfId="44" priority="190" stopIfTrue="1">
      <formula>A84=1</formula>
    </cfRule>
    <cfRule type="expression" dxfId="43" priority="191" stopIfTrue="1">
      <formula>A84=2</formula>
    </cfRule>
    <cfRule type="expression" dxfId="42" priority="192" stopIfTrue="1">
      <formula>A84=3</formula>
    </cfRule>
  </conditionalFormatting>
  <conditionalFormatting sqref="G84:G93">
    <cfRule type="expression" dxfId="41" priority="199" stopIfTrue="1">
      <formula>A84=1</formula>
    </cfRule>
    <cfRule type="expression" dxfId="40" priority="200" stopIfTrue="1">
      <formula>A84=2</formula>
    </cfRule>
    <cfRule type="expression" dxfId="39" priority="201" stopIfTrue="1">
      <formula>A84=3</formula>
    </cfRule>
  </conditionalFormatting>
  <conditionalFormatting sqref="H84:H93">
    <cfRule type="expression" dxfId="38" priority="208" stopIfTrue="1">
      <formula>A84=1</formula>
    </cfRule>
    <cfRule type="expression" dxfId="37" priority="209" stopIfTrue="1">
      <formula>A84=2</formula>
    </cfRule>
    <cfRule type="expression" dxfId="36" priority="210" stopIfTrue="1">
      <formula>A84=3</formula>
    </cfRule>
  </conditionalFormatting>
  <conditionalFormatting sqref="I84:I93">
    <cfRule type="expression" dxfId="35" priority="211" stopIfTrue="1">
      <formula>A84=1</formula>
    </cfRule>
    <cfRule type="expression" dxfId="34" priority="212" stopIfTrue="1">
      <formula>A84=2</formula>
    </cfRule>
    <cfRule type="expression" dxfId="33" priority="213" stopIfTrue="1">
      <formula>A84=3</formula>
    </cfRule>
  </conditionalFormatting>
  <conditionalFormatting sqref="J84:J93">
    <cfRule type="expression" dxfId="32" priority="214" stopIfTrue="1">
      <formula>A84=1</formula>
    </cfRule>
    <cfRule type="expression" dxfId="31" priority="215" stopIfTrue="1">
      <formula>A84=2</formula>
    </cfRule>
    <cfRule type="expression" dxfId="30" priority="216" stopIfTrue="1">
      <formula>A84=3</formula>
    </cfRule>
  </conditionalFormatting>
  <conditionalFormatting sqref="K84:K93">
    <cfRule type="expression" dxfId="29" priority="217" stopIfTrue="1">
      <formula>A84=1</formula>
    </cfRule>
    <cfRule type="expression" dxfId="28" priority="218" stopIfTrue="1">
      <formula>A84=2</formula>
    </cfRule>
    <cfRule type="expression" dxfId="27" priority="219" stopIfTrue="1">
      <formula>A84=3</formula>
    </cfRule>
  </conditionalFormatting>
  <conditionalFormatting sqref="L84:L93">
    <cfRule type="expression" dxfId="26" priority="220" stopIfTrue="1">
      <formula>A84=1</formula>
    </cfRule>
    <cfRule type="expression" dxfId="25" priority="221" stopIfTrue="1">
      <formula>A84=2</formula>
    </cfRule>
    <cfRule type="expression" dxfId="24" priority="222" stopIfTrue="1">
      <formula>A84=3</formula>
    </cfRule>
  </conditionalFormatting>
  <conditionalFormatting sqref="M84:M93">
    <cfRule type="expression" dxfId="23" priority="223" stopIfTrue="1">
      <formula>A84=1</formula>
    </cfRule>
    <cfRule type="expression" dxfId="22" priority="224" stopIfTrue="1">
      <formula>A84=2</formula>
    </cfRule>
    <cfRule type="expression" dxfId="21" priority="225" stopIfTrue="1">
      <formula>A84=3</formula>
    </cfRule>
  </conditionalFormatting>
  <conditionalFormatting sqref="B15">
    <cfRule type="expression" dxfId="20" priority="172" stopIfTrue="1">
      <formula>XES15=1</formula>
    </cfRule>
    <cfRule type="expression" dxfId="19" priority="173" stopIfTrue="1">
      <formula>XES15=2</formula>
    </cfRule>
    <cfRule type="expression" dxfId="18" priority="174" stopIfTrue="1">
      <formula>XES15=3</formula>
    </cfRule>
  </conditionalFormatting>
  <conditionalFormatting sqref="C15">
    <cfRule type="expression" dxfId="17" priority="175" stopIfTrue="1">
      <formula>XES15=1</formula>
    </cfRule>
    <cfRule type="expression" dxfId="16" priority="176" stopIfTrue="1">
      <formula>XES15=2</formula>
    </cfRule>
    <cfRule type="expression" dxfId="15" priority="177" stopIfTrue="1">
      <formula>XES15=3</formula>
    </cfRule>
  </conditionalFormatting>
  <conditionalFormatting sqref="H38:H39">
    <cfRule type="expression" dxfId="14" priority="55" stopIfTrue="1">
      <formula>A38=1</formula>
    </cfRule>
    <cfRule type="expression" dxfId="13" priority="56" stopIfTrue="1">
      <formula>A38=2</formula>
    </cfRule>
    <cfRule type="expression" dxfId="12" priority="57" stopIfTrue="1">
      <formula>A38=3</formula>
    </cfRule>
  </conditionalFormatting>
  <conditionalFormatting sqref="I38:I39">
    <cfRule type="expression" dxfId="11" priority="58" stopIfTrue="1">
      <formula>A38=1</formula>
    </cfRule>
    <cfRule type="expression" dxfId="10" priority="59" stopIfTrue="1">
      <formula>A38=2</formula>
    </cfRule>
    <cfRule type="expression" dxfId="9" priority="60" stopIfTrue="1">
      <formula>A38=3</formula>
    </cfRule>
  </conditionalFormatting>
  <conditionalFormatting sqref="B36">
    <cfRule type="expression" dxfId="8" priority="118" stopIfTrue="1">
      <formula>XES36=1</formula>
    </cfRule>
    <cfRule type="expression" dxfId="7" priority="119" stopIfTrue="1">
      <formula>XES36=2</formula>
    </cfRule>
    <cfRule type="expression" dxfId="6" priority="120" stopIfTrue="1">
      <formula>XES36=3</formula>
    </cfRule>
  </conditionalFormatting>
  <conditionalFormatting sqref="C36">
    <cfRule type="expression" dxfId="5" priority="121" stopIfTrue="1">
      <formula>XES36=1</formula>
    </cfRule>
    <cfRule type="expression" dxfId="4" priority="122" stopIfTrue="1">
      <formula>XES36=2</formula>
    </cfRule>
    <cfRule type="expression" dxfId="3" priority="123" stopIfTrue="1">
      <formula>XES36=3</formula>
    </cfRule>
  </conditionalFormatting>
  <conditionalFormatting sqref="K37 K40:K41 K58 K82">
    <cfRule type="expression" dxfId="2" priority="28" stopIfTrue="1">
      <formula>XFC37=1</formula>
    </cfRule>
    <cfRule type="expression" dxfId="1" priority="29" stopIfTrue="1">
      <formula>XFC37=2</formula>
    </cfRule>
    <cfRule type="expression" dxfId="0" priority="30" stopIfTrue="1">
      <formula>XFC37=3</formula>
    </cfRule>
  </conditionalFormatting>
  <pageMargins left="0.32" right="0.33" top="0.39370078740157499" bottom="0.39370078740157499" header="0" footer="0"/>
  <pageSetup paperSize="9" scale="89" fitToHeight="50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E6170B-53A0-4FB8-A11D-10C375BABA12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analiz_vd0</vt:lpstr>
      <vt:lpstr>Лист1</vt:lpstr>
      <vt:lpstr>analiz_vd0!Заголовки_для_печати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Gl_buch</dc:creator>
  <cp:lastModifiedBy>Gl_buch</cp:lastModifiedBy>
  <cp:lastPrinted>2025-08-11T06:34:47Z</cp:lastPrinted>
  <dcterms:created xsi:type="dcterms:W3CDTF">2025-08-06T10:28:04Z</dcterms:created>
  <dcterms:modified xsi:type="dcterms:W3CDTF">2025-08-11T08:17:22Z</dcterms:modified>
</cp:coreProperties>
</file>